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9555" windowHeight="4170"/>
    <workbookView xWindow="240" yWindow="45" windowWidth="20730" windowHeight="10035" firstSheet="1" activeTab="1"/>
  </bookViews>
  <sheets>
    <sheet name="Október - hlaup 1" sheetId="1" r:id="rId1"/>
    <sheet name="Nóvember hlaup 2" sheetId="4" r:id="rId2"/>
    <sheet name="gamlárshlaup" sheetId="7" r:id="rId3"/>
    <sheet name="Stigakeppni karlar og konur" sheetId="6" r:id="rId4"/>
    <sheet name="tilraun Stig karlar og konur" sheetId="2" r:id="rId5"/>
    <sheet name="Stigakeppni lið" sheetId="3" r:id="rId6"/>
    <sheet name="Upplýsingar" sheetId="5" r:id="rId7"/>
  </sheets>
  <definedNames>
    <definedName name="nafnalisti">Upplýsingar!$B$5:$E$51</definedName>
  </definedNames>
  <calcPr calcId="145621"/>
</workbook>
</file>

<file path=xl/calcChain.xml><?xml version="1.0" encoding="utf-8"?>
<calcChain xmlns="http://schemas.openxmlformats.org/spreadsheetml/2006/main">
  <c r="E33" i="4" l="1"/>
  <c r="E32" i="4"/>
  <c r="E30" i="4"/>
  <c r="E29" i="4"/>
  <c r="E31" i="4"/>
  <c r="E23" i="4"/>
  <c r="E22" i="4"/>
  <c r="E18" i="4"/>
  <c r="E19" i="4"/>
  <c r="E20" i="4"/>
  <c r="E28" i="4"/>
  <c r="E17" i="4"/>
  <c r="E14" i="4"/>
  <c r="E15" i="4"/>
  <c r="E13" i="4"/>
  <c r="E12" i="4"/>
  <c r="E11" i="4"/>
  <c r="E10" i="4"/>
  <c r="E9" i="4"/>
  <c r="E8" i="4"/>
  <c r="E7" i="4"/>
  <c r="E4" i="4"/>
  <c r="E3" i="4"/>
  <c r="E2" i="4"/>
  <c r="O52" i="3"/>
  <c r="O45" i="3"/>
  <c r="O38" i="3"/>
  <c r="O31" i="3"/>
  <c r="O24" i="3"/>
  <c r="O17" i="3"/>
  <c r="O10" i="3"/>
  <c r="O3" i="3"/>
  <c r="H52" i="3"/>
  <c r="H31" i="3"/>
  <c r="H24" i="3"/>
  <c r="H10" i="3"/>
  <c r="H3" i="3"/>
  <c r="I126" i="6"/>
  <c r="I127" i="6"/>
  <c r="I129" i="6"/>
  <c r="I128" i="6"/>
  <c r="I131" i="6"/>
  <c r="I132" i="6"/>
  <c r="I133" i="6"/>
  <c r="I130" i="6"/>
  <c r="I134" i="6"/>
  <c r="I135" i="6"/>
  <c r="I96" i="6"/>
  <c r="I97" i="6"/>
  <c r="I98" i="6"/>
  <c r="I99" i="6"/>
  <c r="I100" i="6"/>
  <c r="I81" i="6"/>
  <c r="I113" i="6"/>
  <c r="I112" i="6"/>
  <c r="I115" i="6"/>
  <c r="I116" i="6"/>
  <c r="I117" i="6"/>
  <c r="I114" i="6"/>
  <c r="I109" i="6"/>
  <c r="I110" i="6"/>
  <c r="I49" i="6"/>
  <c r="I52" i="6"/>
  <c r="I54" i="6"/>
  <c r="I56" i="6"/>
  <c r="I58" i="6"/>
  <c r="I60" i="6"/>
  <c r="I61" i="6"/>
  <c r="I62" i="6"/>
  <c r="I63" i="6"/>
  <c r="I64" i="6"/>
  <c r="I65" i="6"/>
  <c r="I29" i="6"/>
  <c r="I30" i="6"/>
  <c r="I31" i="6"/>
  <c r="I32" i="6"/>
  <c r="I33" i="6"/>
  <c r="I122" i="6" l="1"/>
  <c r="I123" i="6"/>
  <c r="I124" i="6"/>
  <c r="I125" i="6"/>
  <c r="I5" i="6"/>
  <c r="I47" i="6" l="1"/>
  <c r="I48" i="6"/>
  <c r="I50" i="6"/>
  <c r="I51" i="6"/>
  <c r="I53" i="6"/>
  <c r="I55" i="6"/>
  <c r="I57" i="6"/>
  <c r="I59" i="6"/>
  <c r="I46" i="6"/>
  <c r="I6" i="6"/>
  <c r="I7" i="6"/>
  <c r="I10" i="6"/>
  <c r="I8" i="6"/>
  <c r="I9" i="6"/>
  <c r="I11" i="6"/>
  <c r="I14" i="6"/>
  <c r="I13" i="6"/>
  <c r="I15" i="6"/>
  <c r="I23" i="6"/>
  <c r="I16" i="6"/>
  <c r="I17" i="6"/>
  <c r="I18" i="6"/>
  <c r="I19" i="6"/>
  <c r="I20" i="6"/>
  <c r="I21" i="6"/>
  <c r="I24" i="6"/>
  <c r="I25" i="6"/>
  <c r="I26" i="6"/>
  <c r="I27" i="6"/>
  <c r="I22" i="6"/>
  <c r="I28" i="6"/>
  <c r="I12" i="6"/>
  <c r="I71" i="6"/>
  <c r="I74" i="6"/>
  <c r="I72" i="6"/>
  <c r="I75" i="6"/>
  <c r="I73" i="6"/>
  <c r="I78" i="6"/>
  <c r="I77" i="6"/>
  <c r="I79" i="6"/>
  <c r="I82" i="6"/>
  <c r="I83" i="6"/>
  <c r="I84" i="6"/>
  <c r="I76" i="6"/>
  <c r="I91" i="6"/>
  <c r="I92" i="6"/>
  <c r="I93" i="6"/>
  <c r="I94" i="6"/>
  <c r="I95" i="6"/>
  <c r="I106" i="6"/>
  <c r="I107" i="6"/>
  <c r="I108" i="6"/>
  <c r="I111" i="6"/>
  <c r="B59" i="6"/>
  <c r="B57" i="6"/>
  <c r="B55" i="6"/>
  <c r="B53" i="6"/>
  <c r="B51" i="6"/>
  <c r="B50" i="6"/>
  <c r="B48" i="6"/>
  <c r="B47" i="6"/>
  <c r="B46" i="6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B40" i="2" l="1"/>
  <c r="B39" i="2"/>
  <c r="B38" i="2"/>
  <c r="B37" i="2"/>
  <c r="B36" i="2"/>
  <c r="B35" i="2"/>
  <c r="B34" i="2"/>
  <c r="B33" i="2"/>
  <c r="B32" i="2"/>
  <c r="E45" i="3"/>
  <c r="E38" i="3"/>
  <c r="E31" i="3"/>
  <c r="E24" i="3"/>
  <c r="E17" i="3"/>
  <c r="E10" i="3"/>
  <c r="E3" i="3"/>
  <c r="B45" i="3"/>
  <c r="B38" i="3"/>
  <c r="B31" i="3"/>
  <c r="B24" i="3"/>
  <c r="B17" i="3"/>
  <c r="B10" i="3"/>
  <c r="B3" i="3"/>
  <c r="C51" i="2"/>
  <c r="I51" i="2" s="1"/>
  <c r="C52" i="2"/>
  <c r="I52" i="2" s="1"/>
  <c r="C53" i="2"/>
  <c r="I53" i="2" s="1"/>
  <c r="C54" i="2"/>
  <c r="I54" i="2" s="1"/>
  <c r="C55" i="2"/>
  <c r="I55" i="2" s="1"/>
  <c r="C56" i="2"/>
  <c r="I56" i="2" s="1"/>
  <c r="C57" i="2"/>
  <c r="I57" i="2" s="1"/>
  <c r="C58" i="2"/>
  <c r="I58" i="2" s="1"/>
  <c r="C59" i="2"/>
  <c r="I59" i="2" s="1"/>
  <c r="C60" i="2"/>
  <c r="I60" i="2" s="1"/>
  <c r="C50" i="2"/>
  <c r="I50" i="2" s="1"/>
</calcChain>
</file>

<file path=xl/sharedStrings.xml><?xml version="1.0" encoding="utf-8"?>
<sst xmlns="http://schemas.openxmlformats.org/spreadsheetml/2006/main" count="600" uniqueCount="202">
  <si>
    <t>Nafn</t>
  </si>
  <si>
    <t>Kennitala</t>
  </si>
  <si>
    <t>lið</t>
  </si>
  <si>
    <t>Finnbogi Reynisson</t>
  </si>
  <si>
    <t>270775-4039</t>
  </si>
  <si>
    <t>Valur Ásmundsson</t>
  </si>
  <si>
    <t>190676-5799</t>
  </si>
  <si>
    <t>Sævar Helgason</t>
  </si>
  <si>
    <t>020773-5109</t>
  </si>
  <si>
    <t>Gunna og drullusokkarnir</t>
  </si>
  <si>
    <t>Ágúst Bergur Kárason</t>
  </si>
  <si>
    <t>050173-3139</t>
  </si>
  <si>
    <t>Sonja Sif Jóhannsdóttir</t>
  </si>
  <si>
    <t>Erla Björnsdóttir</t>
  </si>
  <si>
    <t>280268-4619</t>
  </si>
  <si>
    <t>Gréta Björnsdóttir</t>
  </si>
  <si>
    <t>280268-4889</t>
  </si>
  <si>
    <t>Stefán Þór Jósefsson</t>
  </si>
  <si>
    <t>180793-2599</t>
  </si>
  <si>
    <t>UFA</t>
  </si>
  <si>
    <t>Sigurður F. Sigurðsson</t>
  </si>
  <si>
    <t>120465-5979</t>
  </si>
  <si>
    <t xml:space="preserve">Aðalsteinn Hjelm </t>
  </si>
  <si>
    <t>230976-4309</t>
  </si>
  <si>
    <t>Axel og aumingjarnir</t>
  </si>
  <si>
    <t>Unnar Jónsson</t>
  </si>
  <si>
    <t>130467-5049</t>
  </si>
  <si>
    <t>Fiskikóngarnir</t>
  </si>
  <si>
    <t>Arnar Bragason</t>
  </si>
  <si>
    <t>180872-3619</t>
  </si>
  <si>
    <t>Sérsveit Sonju</t>
  </si>
  <si>
    <t>Halldór Arinbjarnarson</t>
  </si>
  <si>
    <t>180265-3849</t>
  </si>
  <si>
    <t>Axel Ernir Viðarsson</t>
  </si>
  <si>
    <t>201279-3139</t>
  </si>
  <si>
    <t xml:space="preserve">Anakin Avila </t>
  </si>
  <si>
    <t>260297-2799</t>
  </si>
  <si>
    <t>Vilborg Jóhannsdóttir</t>
  </si>
  <si>
    <t>100559-7819</t>
  </si>
  <si>
    <t>Rakel Káradóttir</t>
  </si>
  <si>
    <t>060579-5559</t>
  </si>
  <si>
    <t>Rögnvaldur Björnsson</t>
  </si>
  <si>
    <t>290881-5959</t>
  </si>
  <si>
    <t>Guðmundur Bj. Guðmundsson</t>
  </si>
  <si>
    <t>190962-2379</t>
  </si>
  <si>
    <t>121173-5739</t>
  </si>
  <si>
    <t>Hannes Kristjánsson</t>
  </si>
  <si>
    <t>Gísli Einar Árnason</t>
  </si>
  <si>
    <t>230474-4009</t>
  </si>
  <si>
    <t>Sigríður Björg Einarsdóttir</t>
  </si>
  <si>
    <t>140266-4269</t>
  </si>
  <si>
    <t>Þengill Ásgrímsson</t>
  </si>
  <si>
    <t>150666-3259</t>
  </si>
  <si>
    <t>Finnur Dagsson</t>
  </si>
  <si>
    <t>200567-5019</t>
  </si>
  <si>
    <t>Jón Hlynur Sigurðsson</t>
  </si>
  <si>
    <t>240958-2959</t>
  </si>
  <si>
    <t>Símon Þórhallsson</t>
  </si>
  <si>
    <t>080199-3179</t>
  </si>
  <si>
    <t>Ingibjörg Jónsdóttir</t>
  </si>
  <si>
    <t>131260-5989</t>
  </si>
  <si>
    <t>Þóra Þorleifsdóttir</t>
  </si>
  <si>
    <t>Sigrún Helga Snæbjörnsdóttir</t>
  </si>
  <si>
    <t>271272-5969</t>
  </si>
  <si>
    <t>Einar Ingimundarson</t>
  </si>
  <si>
    <t>091074-4279</t>
  </si>
  <si>
    <t>Þorbergur Ingi Jónsson</t>
  </si>
  <si>
    <t>070577-3219</t>
  </si>
  <si>
    <t>Kári Þorleifsson</t>
  </si>
  <si>
    <t>041082-5939</t>
  </si>
  <si>
    <t>Þorleifur Níelsson</t>
  </si>
  <si>
    <t>281178-4239</t>
  </si>
  <si>
    <t>Pungarnir</t>
  </si>
  <si>
    <t>090181-5489</t>
  </si>
  <si>
    <t>tími</t>
  </si>
  <si>
    <t>númer</t>
  </si>
  <si>
    <t>060775-5679</t>
  </si>
  <si>
    <t>Eyrarskokk hreinar meyjar</t>
  </si>
  <si>
    <t>Hlaup 1</t>
  </si>
  <si>
    <t>Samtals</t>
  </si>
  <si>
    <t>Stig</t>
  </si>
  <si>
    <t>Þorbergur</t>
  </si>
  <si>
    <t>Sævar</t>
  </si>
  <si>
    <t>Guðrún Nýbjörg</t>
  </si>
  <si>
    <t>Gísli</t>
  </si>
  <si>
    <t>Beggi</t>
  </si>
  <si>
    <t>Sonja</t>
  </si>
  <si>
    <t>Halldór</t>
  </si>
  <si>
    <t>Arnar</t>
  </si>
  <si>
    <t>Sigga</t>
  </si>
  <si>
    <t>Stefán</t>
  </si>
  <si>
    <t>Símon</t>
  </si>
  <si>
    <t>Anakin</t>
  </si>
  <si>
    <t xml:space="preserve">Axel  </t>
  </si>
  <si>
    <t>Bibbi</t>
  </si>
  <si>
    <t>Aðalsteinn</t>
  </si>
  <si>
    <t>Þengill</t>
  </si>
  <si>
    <t>Valur</t>
  </si>
  <si>
    <t>Finnbogi</t>
  </si>
  <si>
    <t>Unnar</t>
  </si>
  <si>
    <t>Hannes</t>
  </si>
  <si>
    <t>Rakel</t>
  </si>
  <si>
    <t>Þóra</t>
  </si>
  <si>
    <t>Sigrún</t>
  </si>
  <si>
    <t>Inda</t>
  </si>
  <si>
    <t>Kári</t>
  </si>
  <si>
    <t>Þorleifur</t>
  </si>
  <si>
    <t>Rögnvaldur</t>
  </si>
  <si>
    <t>Aldursflokkar.</t>
  </si>
  <si>
    <t>Heildarúrslit</t>
  </si>
  <si>
    <t>Karlar</t>
  </si>
  <si>
    <t>Konur</t>
  </si>
  <si>
    <t>Ungir menn</t>
  </si>
  <si>
    <t>Gamlir karlar</t>
  </si>
  <si>
    <t>Ungar konur</t>
  </si>
  <si>
    <t>Eldri konur</t>
  </si>
  <si>
    <t>Aðalsteinn Hjelm   230976-4309   Axel og aumingjarnir</t>
  </si>
  <si>
    <t>Anakin Avila 260297-2799  UFA</t>
  </si>
  <si>
    <t>Arnar Bragason   180872-3619   Sérsveit Sonju</t>
  </si>
  <si>
    <t>Axel Ernir Viðarsson   201279-3139   Axel og aumingjarnir</t>
  </si>
  <si>
    <t>Ágúst Bergur Kárason   050173-3139  Gunna og drullusokkarnir</t>
  </si>
  <si>
    <t xml:space="preserve">Einar Ingimundarson  091074 - 4279   </t>
  </si>
  <si>
    <t>Erla Björnsdóttir   280268 - 4619</t>
  </si>
  <si>
    <t>Finnbogi Reynisson  270775 - 4039  Fiskikóngarnir</t>
  </si>
  <si>
    <t>Gísli Einar Árnason  230474 - 4009  Gunna og drullusokkarnir</t>
  </si>
  <si>
    <t>Gréta Björnsdóttir  280268 - 4889</t>
  </si>
  <si>
    <t>Guðmundur Bj. Guðmundsson  190962 - 2379</t>
  </si>
  <si>
    <t>Halldór Arinbjarnarson  180265 - 3849  Sérsveit Sonju</t>
  </si>
  <si>
    <t>Hannes Kristjánsson  121173 - 5739  Fiskikóngarnir</t>
  </si>
  <si>
    <t>Ingibjörg Jónsdóttir  131260 - 5989  Eyrarskokk hreinar meyjar</t>
  </si>
  <si>
    <t>Jón Hlynur Sigurðsson  240958 - 2959</t>
  </si>
  <si>
    <t>Kári Þorleifsson  090181 - 5489  Pungarnir</t>
  </si>
  <si>
    <t>Rakel Káradóttir  060579 - 5559   Eyrarskokk hreinar meyjar</t>
  </si>
  <si>
    <t>Rögnvaldur Björnsson  290881 - 5959    Pungarnir</t>
  </si>
  <si>
    <t>Sigríður Björg Einarsdóttir  140266 - 4269   Sérsveit Sonju</t>
  </si>
  <si>
    <t>Sigrún Helga Snæbjörnsdóttir   271272 - 5969   Eyrarskokk hreinar meyjar</t>
  </si>
  <si>
    <t>Sigurður F. Sigurðsson  120465 - 5979   Axel og aumingjarnir</t>
  </si>
  <si>
    <t>Símon Þórhallsson   080199 - 3179   UFA</t>
  </si>
  <si>
    <t>Sonja Sif Jóhannsdóttir   060775 - 5679   Sérsveit Sonju</t>
  </si>
  <si>
    <t>Stefán Þór Jósefsson   180793 - 2599   UFA</t>
  </si>
  <si>
    <t>Sævar Helgason   020773 -  5109   Gunna og Drullusokkarnir</t>
  </si>
  <si>
    <t>Unnar Jónsson  130467 - 5049  Fiskikóngarnir</t>
  </si>
  <si>
    <t>Valur Ásmundsson  190676 - 5799   Fiskikóngarnir</t>
  </si>
  <si>
    <t>Vilborg Jóhannsdóttir   100559 - 7819</t>
  </si>
  <si>
    <t>Þorbergur Ingi Jónsson   041082 - 5939   Gunna og drullusokkarnir</t>
  </si>
  <si>
    <t>Þorleifur Níelsson   281178 - 4239   Pungarnir</t>
  </si>
  <si>
    <t>Þóra Þorleifsdóttir   070577 - 3219   Eyrarskokk hreinar meyjar</t>
  </si>
  <si>
    <t>Nafn  Kennitala  lið</t>
  </si>
  <si>
    <t>Tilraun</t>
  </si>
  <si>
    <t>Okt</t>
  </si>
  <si>
    <t>Nóv</t>
  </si>
  <si>
    <t>Des</t>
  </si>
  <si>
    <t>Jan</t>
  </si>
  <si>
    <t>Feb</t>
  </si>
  <si>
    <t>Mar</t>
  </si>
  <si>
    <t>Nafn:</t>
  </si>
  <si>
    <t>,</t>
  </si>
  <si>
    <t>Guðrún Nýbjörg Svanbergsdóttir  170671-3929  Gunna og drullusokkarnir</t>
  </si>
  <si>
    <t>Rannveig Oddsdóttir  151273 - 5219   Sérsveit Sonju</t>
  </si>
  <si>
    <t>Ásta Margrét Ásmundsdóttir 291163 - 5649</t>
  </si>
  <si>
    <t>Berglind Björk Guðmundsdóttir 280398 - 4060</t>
  </si>
  <si>
    <t>Arna Alfreðsdóttir 250562 - 4549</t>
  </si>
  <si>
    <t>Sigríður Steinbjörnsdóttir  251260 - 3389</t>
  </si>
  <si>
    <t>Halldór Brynjarsson  100859 - 4249</t>
  </si>
  <si>
    <t>Sæmundur Elíasson  120777 - 4919</t>
  </si>
  <si>
    <t>Bjarni Guðleifsson  210642 - 4639</t>
  </si>
  <si>
    <t>Sigrún Lóa Kristjánsdóttir 040275 - 4449</t>
  </si>
  <si>
    <t>Hólmfríður Indriðadóttir  080276 - 3629</t>
  </si>
  <si>
    <t>Guðríður Ólafsdóttir  230770 - 6039</t>
  </si>
  <si>
    <t>Hanna Þórey Guðmundsdóttir  230176 - 5159</t>
  </si>
  <si>
    <t>gunnar Jóhannsson 021262-2429</t>
  </si>
  <si>
    <t>Gunnar Jóhannsson 021262-2429</t>
  </si>
  <si>
    <t>Á-i</t>
  </si>
  <si>
    <t>Sæmundur Elíasson</t>
  </si>
  <si>
    <t>Gunnar Jóhannsson</t>
  </si>
  <si>
    <t>Halldór Brynjarsson</t>
  </si>
  <si>
    <t>Bjarni Guðleifsson</t>
  </si>
  <si>
    <t>Rannveig Odds</t>
  </si>
  <si>
    <t>Berglind Björk Guðmundsdóttir</t>
  </si>
  <si>
    <t>Hanna Þórey Guðmundsdóttir</t>
  </si>
  <si>
    <t>Guðríður Ólafsdóttir</t>
  </si>
  <si>
    <t>Ásta Margrét Ásmundsdóttir</t>
  </si>
  <si>
    <t>Hólmfríður Indriðadóttir</t>
  </si>
  <si>
    <t>Sigrún Lóa Kristjánsdóttir</t>
  </si>
  <si>
    <t>Sigríður Steinbjörnsdóttir</t>
  </si>
  <si>
    <t>Arna Alfreðsdóttir</t>
  </si>
  <si>
    <t>Rannveig Oddsdóttir</t>
  </si>
  <si>
    <t>Guðrún Nýbjörg Svanbergsdóttir</t>
  </si>
  <si>
    <t>Hlaup 2</t>
  </si>
  <si>
    <t>Finnur Dagsson  200567 - 5019  Fiskikóngarnir</t>
  </si>
  <si>
    <t xml:space="preserve">Finnur </t>
  </si>
  <si>
    <t>HAH</t>
  </si>
  <si>
    <t>Hanna Þórey</t>
  </si>
  <si>
    <t>Halldór Brynjars</t>
  </si>
  <si>
    <t>Arna Alfreðs</t>
  </si>
  <si>
    <t>stig</t>
  </si>
  <si>
    <t>Samtals stig</t>
  </si>
  <si>
    <t>Bæting</t>
  </si>
  <si>
    <t>Ingibjörg Halldórsdsdóttir - 260980 - 5729</t>
  </si>
  <si>
    <t>Þengill Stefánsson   150666 - 3259   Axel og aumingjarnir</t>
  </si>
  <si>
    <t>Þengill Stefánsson</t>
  </si>
  <si>
    <t>Ingibjörg Halldórsdóttir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</si>
</sst>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6" fontId="0" fillId="0" borderId="0" xfId="0" applyNumberFormat="1"/>
    <xf numFmtId="21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21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34"/>
  <sheetViews>
    <sheetView tabSelected="1" topLeftCell="A27" zoomScaleNormal="100" workbookViewId="0">
      <selection activeCell="C19" sqref="C19"/>
    </sheetView>
    <sheetView workbookViewId="1">
      <selection activeCell="C18" sqref="C18"/>
    </sheetView>
  </sheetViews>
  <sheetFormatPr defaultRowHeight="15" x14ac:dyDescent="0.25"/>
  <cols>
    <col min="3" max="3" width="27.5703125" customWidth="1"/>
    <col min="4" max="4" width="12.42578125" customWidth="1"/>
    <col min="5" max="5" width="23.7109375" customWidth="1"/>
  </cols>
  <sheetData>
    <row r="1" spans="1:7" s="1" customFormat="1" x14ac:dyDescent="0.25">
      <c r="A1" s="1" t="s">
        <v>74</v>
      </c>
      <c r="B1" s="1" t="s">
        <v>75</v>
      </c>
      <c r="C1" s="1" t="s">
        <v>0</v>
      </c>
      <c r="D1" s="1" t="s">
        <v>1</v>
      </c>
      <c r="E1" s="1" t="s">
        <v>2</v>
      </c>
      <c r="F1" s="1" t="s">
        <v>80</v>
      </c>
      <c r="G1" s="1" t="s">
        <v>148</v>
      </c>
    </row>
    <row r="2" spans="1:7" x14ac:dyDescent="0.25">
      <c r="A2" s="2">
        <v>2.344907407407407E-2</v>
      </c>
      <c r="B2">
        <v>1949</v>
      </c>
      <c r="C2" t="s">
        <v>66</v>
      </c>
      <c r="D2" t="s">
        <v>69</v>
      </c>
      <c r="E2" t="s">
        <v>9</v>
      </c>
      <c r="F2">
        <v>10</v>
      </c>
      <c r="G2">
        <v>20</v>
      </c>
    </row>
    <row r="3" spans="1:7" x14ac:dyDescent="0.25">
      <c r="A3" s="3">
        <v>2.7268518518518515E-2</v>
      </c>
      <c r="B3">
        <v>1980</v>
      </c>
      <c r="C3" t="s">
        <v>10</v>
      </c>
      <c r="D3" t="s">
        <v>11</v>
      </c>
      <c r="E3" t="s">
        <v>9</v>
      </c>
      <c r="F3">
        <v>10</v>
      </c>
      <c r="G3">
        <v>20</v>
      </c>
    </row>
    <row r="4" spans="1:7" x14ac:dyDescent="0.25">
      <c r="A4" s="3">
        <v>2.7546296296296294E-2</v>
      </c>
      <c r="B4">
        <v>181</v>
      </c>
      <c r="C4" t="s">
        <v>7</v>
      </c>
      <c r="D4" t="s">
        <v>8</v>
      </c>
      <c r="E4" t="s">
        <v>9</v>
      </c>
      <c r="F4">
        <v>9</v>
      </c>
      <c r="G4">
        <v>18</v>
      </c>
    </row>
    <row r="5" spans="1:7" x14ac:dyDescent="0.25">
      <c r="A5" s="3">
        <v>3.0243055555555554E-2</v>
      </c>
      <c r="B5">
        <v>1959</v>
      </c>
      <c r="C5" t="s">
        <v>53</v>
      </c>
      <c r="D5" t="s">
        <v>54</v>
      </c>
      <c r="F5">
        <v>8</v>
      </c>
      <c r="G5">
        <v>17</v>
      </c>
    </row>
    <row r="6" spans="1:7" x14ac:dyDescent="0.25">
      <c r="A6" s="3">
        <v>3.0405092592592591E-2</v>
      </c>
      <c r="B6">
        <v>1963</v>
      </c>
      <c r="C6" t="s">
        <v>28</v>
      </c>
      <c r="D6" t="s">
        <v>29</v>
      </c>
      <c r="E6" t="s">
        <v>30</v>
      </c>
      <c r="F6">
        <v>7</v>
      </c>
      <c r="G6">
        <v>16</v>
      </c>
    </row>
    <row r="7" spans="1:7" x14ac:dyDescent="0.25">
      <c r="A7" s="3">
        <v>3.0439814814814819E-2</v>
      </c>
      <c r="B7">
        <v>1985</v>
      </c>
      <c r="C7" t="s">
        <v>17</v>
      </c>
      <c r="D7" t="s">
        <v>18</v>
      </c>
      <c r="E7" t="s">
        <v>19</v>
      </c>
      <c r="F7">
        <v>9</v>
      </c>
      <c r="G7">
        <v>18</v>
      </c>
    </row>
    <row r="8" spans="1:7" x14ac:dyDescent="0.25">
      <c r="A8" s="3">
        <v>3.050925925925926E-2</v>
      </c>
      <c r="B8">
        <v>1002</v>
      </c>
      <c r="C8" t="s">
        <v>57</v>
      </c>
      <c r="D8" t="s">
        <v>58</v>
      </c>
      <c r="E8" t="s">
        <v>19</v>
      </c>
      <c r="F8">
        <v>8</v>
      </c>
      <c r="G8">
        <v>17</v>
      </c>
    </row>
    <row r="9" spans="1:7" x14ac:dyDescent="0.25">
      <c r="A9" s="3">
        <v>3.0624999999999999E-2</v>
      </c>
      <c r="B9">
        <v>1981</v>
      </c>
      <c r="C9" t="s">
        <v>35</v>
      </c>
      <c r="D9" t="s">
        <v>36</v>
      </c>
      <c r="E9" t="s">
        <v>19</v>
      </c>
      <c r="F9">
        <v>7</v>
      </c>
      <c r="G9">
        <v>16</v>
      </c>
    </row>
    <row r="10" spans="1:7" x14ac:dyDescent="0.25">
      <c r="A10" s="3">
        <v>3.0810185185185187E-2</v>
      </c>
      <c r="B10">
        <v>189</v>
      </c>
      <c r="C10" t="s">
        <v>64</v>
      </c>
      <c r="D10" t="s">
        <v>65</v>
      </c>
      <c r="F10">
        <v>6</v>
      </c>
      <c r="G10">
        <v>15</v>
      </c>
    </row>
    <row r="11" spans="1:7" x14ac:dyDescent="0.25">
      <c r="A11" s="3">
        <v>3.1273148148148147E-2</v>
      </c>
      <c r="B11">
        <v>165</v>
      </c>
      <c r="C11" t="s">
        <v>12</v>
      </c>
      <c r="D11" t="s">
        <v>76</v>
      </c>
      <c r="E11" t="s">
        <v>30</v>
      </c>
      <c r="F11">
        <v>10</v>
      </c>
      <c r="G11">
        <v>20</v>
      </c>
    </row>
    <row r="12" spans="1:7" x14ac:dyDescent="0.25">
      <c r="A12" s="3">
        <v>3.1770833333333331E-2</v>
      </c>
      <c r="B12">
        <v>963</v>
      </c>
      <c r="C12" t="s">
        <v>31</v>
      </c>
      <c r="D12" t="s">
        <v>32</v>
      </c>
      <c r="E12" t="s">
        <v>30</v>
      </c>
      <c r="F12">
        <v>6</v>
      </c>
      <c r="G12">
        <v>15</v>
      </c>
    </row>
    <row r="13" spans="1:7" x14ac:dyDescent="0.25">
      <c r="A13" s="3">
        <v>3.1793981481481479E-2</v>
      </c>
      <c r="B13">
        <v>1984</v>
      </c>
      <c r="C13" t="s">
        <v>33</v>
      </c>
      <c r="D13" t="s">
        <v>34</v>
      </c>
      <c r="E13" t="s">
        <v>24</v>
      </c>
      <c r="F13">
        <v>5</v>
      </c>
      <c r="G13">
        <v>14</v>
      </c>
    </row>
    <row r="14" spans="1:7" x14ac:dyDescent="0.25">
      <c r="A14" s="3">
        <v>3.2106481481481479E-2</v>
      </c>
      <c r="B14">
        <v>1972</v>
      </c>
      <c r="C14" t="s">
        <v>22</v>
      </c>
      <c r="D14" t="s">
        <v>23</v>
      </c>
      <c r="E14" t="s">
        <v>24</v>
      </c>
      <c r="F14">
        <v>4</v>
      </c>
      <c r="G14">
        <v>14</v>
      </c>
    </row>
    <row r="15" spans="1:7" x14ac:dyDescent="0.25">
      <c r="A15" s="3">
        <v>3.2303240740740737E-2</v>
      </c>
      <c r="B15">
        <v>1302</v>
      </c>
      <c r="C15" t="s">
        <v>5</v>
      </c>
      <c r="D15" t="s">
        <v>6</v>
      </c>
      <c r="E15" t="s">
        <v>27</v>
      </c>
      <c r="F15">
        <v>3</v>
      </c>
      <c r="G15">
        <v>13</v>
      </c>
    </row>
    <row r="16" spans="1:7" x14ac:dyDescent="0.25">
      <c r="A16" s="3">
        <v>3.2662037037037038E-2</v>
      </c>
      <c r="B16">
        <v>1976</v>
      </c>
      <c r="C16" t="s">
        <v>49</v>
      </c>
      <c r="D16" t="s">
        <v>50</v>
      </c>
      <c r="E16" t="s">
        <v>30</v>
      </c>
      <c r="F16">
        <v>10</v>
      </c>
      <c r="G16">
        <v>20</v>
      </c>
    </row>
    <row r="17" spans="1:7" x14ac:dyDescent="0.25">
      <c r="A17" s="3">
        <v>3.2673611111111105E-2</v>
      </c>
      <c r="B17">
        <v>1989</v>
      </c>
      <c r="C17" t="s">
        <v>3</v>
      </c>
      <c r="D17" t="s">
        <v>4</v>
      </c>
      <c r="E17" t="s">
        <v>27</v>
      </c>
      <c r="F17">
        <v>2</v>
      </c>
      <c r="G17">
        <v>12</v>
      </c>
    </row>
    <row r="18" spans="1:7" x14ac:dyDescent="0.25">
      <c r="A18" s="3">
        <v>3.3738425925925929E-2</v>
      </c>
      <c r="B18">
        <v>158</v>
      </c>
      <c r="C18" t="s">
        <v>200</v>
      </c>
      <c r="D18" t="s">
        <v>52</v>
      </c>
      <c r="E18" t="s">
        <v>24</v>
      </c>
      <c r="F18">
        <v>5</v>
      </c>
      <c r="G18">
        <v>13</v>
      </c>
    </row>
    <row r="19" spans="1:7" x14ac:dyDescent="0.25">
      <c r="A19" s="3">
        <v>3.4050925925925922E-2</v>
      </c>
      <c r="B19">
        <v>1968</v>
      </c>
      <c r="C19" t="s">
        <v>39</v>
      </c>
      <c r="D19" t="s">
        <v>40</v>
      </c>
      <c r="E19" t="s">
        <v>77</v>
      </c>
      <c r="F19">
        <v>9</v>
      </c>
      <c r="G19">
        <v>18</v>
      </c>
    </row>
    <row r="20" spans="1:7" x14ac:dyDescent="0.25">
      <c r="A20" s="3">
        <v>3.4594907407407408E-2</v>
      </c>
      <c r="B20">
        <v>1315</v>
      </c>
      <c r="C20" t="s">
        <v>25</v>
      </c>
      <c r="D20" t="s">
        <v>26</v>
      </c>
      <c r="E20" t="s">
        <v>27</v>
      </c>
      <c r="F20">
        <v>4</v>
      </c>
      <c r="G20">
        <v>12</v>
      </c>
    </row>
    <row r="21" spans="1:7" x14ac:dyDescent="0.25">
      <c r="A21" s="3">
        <v>3.4976851851851849E-2</v>
      </c>
      <c r="B21">
        <v>1001</v>
      </c>
      <c r="C21" t="s">
        <v>20</v>
      </c>
      <c r="D21" t="s">
        <v>21</v>
      </c>
      <c r="E21" t="s">
        <v>24</v>
      </c>
      <c r="F21">
        <v>3</v>
      </c>
      <c r="G21">
        <v>11</v>
      </c>
    </row>
    <row r="22" spans="1:7" x14ac:dyDescent="0.25">
      <c r="A22" s="3">
        <v>3.6168981481481483E-2</v>
      </c>
      <c r="B22">
        <v>565</v>
      </c>
      <c r="C22" t="s">
        <v>68</v>
      </c>
      <c r="D22" t="s">
        <v>73</v>
      </c>
      <c r="E22" t="s">
        <v>72</v>
      </c>
      <c r="F22">
        <v>1</v>
      </c>
      <c r="G22">
        <v>11</v>
      </c>
    </row>
    <row r="23" spans="1:7" x14ac:dyDescent="0.25">
      <c r="A23" s="3">
        <v>3.6354166666666667E-2</v>
      </c>
      <c r="B23">
        <v>560</v>
      </c>
      <c r="C23" t="s">
        <v>70</v>
      </c>
      <c r="D23" t="s">
        <v>71</v>
      </c>
      <c r="E23" t="s">
        <v>72</v>
      </c>
      <c r="F23">
        <v>1</v>
      </c>
      <c r="G23">
        <v>10</v>
      </c>
    </row>
    <row r="24" spans="1:7" x14ac:dyDescent="0.25">
      <c r="A24" s="3">
        <v>3.72337962962963E-2</v>
      </c>
      <c r="B24">
        <v>194</v>
      </c>
      <c r="C24" t="s">
        <v>41</v>
      </c>
      <c r="D24" t="s">
        <v>42</v>
      </c>
      <c r="E24" t="s">
        <v>72</v>
      </c>
      <c r="F24">
        <v>1</v>
      </c>
      <c r="G24">
        <v>9</v>
      </c>
    </row>
    <row r="25" spans="1:7" x14ac:dyDescent="0.25">
      <c r="A25" s="3">
        <v>3.8182870370370374E-2</v>
      </c>
      <c r="B25">
        <v>190</v>
      </c>
      <c r="C25" t="s">
        <v>62</v>
      </c>
      <c r="D25" t="s">
        <v>63</v>
      </c>
      <c r="E25" t="s">
        <v>77</v>
      </c>
      <c r="F25">
        <v>9</v>
      </c>
      <c r="G25">
        <v>18</v>
      </c>
    </row>
    <row r="26" spans="1:7" x14ac:dyDescent="0.25">
      <c r="A26" s="3">
        <v>3.847222222222222E-2</v>
      </c>
      <c r="B26">
        <v>180</v>
      </c>
      <c r="C26" t="s">
        <v>13</v>
      </c>
      <c r="D26" t="s">
        <v>14</v>
      </c>
      <c r="F26">
        <v>8</v>
      </c>
      <c r="G26">
        <v>17</v>
      </c>
    </row>
    <row r="27" spans="1:7" x14ac:dyDescent="0.25">
      <c r="A27" s="3">
        <v>3.8541666666666669E-2</v>
      </c>
      <c r="B27">
        <v>1318</v>
      </c>
      <c r="C27" t="s">
        <v>15</v>
      </c>
      <c r="D27" t="s">
        <v>16</v>
      </c>
      <c r="F27">
        <v>7</v>
      </c>
      <c r="G27">
        <v>16</v>
      </c>
    </row>
    <row r="28" spans="1:7" x14ac:dyDescent="0.25">
      <c r="A28" s="3">
        <v>3.9189814814814809E-2</v>
      </c>
      <c r="B28">
        <v>1971</v>
      </c>
      <c r="C28" t="s">
        <v>59</v>
      </c>
      <c r="D28" t="s">
        <v>60</v>
      </c>
      <c r="E28" t="s">
        <v>77</v>
      </c>
      <c r="F28">
        <v>6</v>
      </c>
      <c r="G28">
        <v>15</v>
      </c>
    </row>
    <row r="29" spans="1:7" x14ac:dyDescent="0.25">
      <c r="A29" s="3">
        <v>3.920138888888889E-2</v>
      </c>
      <c r="B29">
        <v>1986</v>
      </c>
      <c r="C29" t="s">
        <v>43</v>
      </c>
      <c r="D29" t="s">
        <v>44</v>
      </c>
      <c r="F29">
        <v>2</v>
      </c>
      <c r="G29">
        <v>10</v>
      </c>
    </row>
    <row r="30" spans="1:7" x14ac:dyDescent="0.25">
      <c r="A30" s="3">
        <v>4.0081018518518523E-2</v>
      </c>
      <c r="B30">
        <v>192</v>
      </c>
      <c r="C30" t="s">
        <v>46</v>
      </c>
      <c r="D30" t="s">
        <v>45</v>
      </c>
      <c r="E30" t="s">
        <v>27</v>
      </c>
      <c r="F30">
        <v>1</v>
      </c>
      <c r="G30">
        <v>9</v>
      </c>
    </row>
    <row r="31" spans="1:7" x14ac:dyDescent="0.25">
      <c r="A31" s="3">
        <v>4.0590277777777781E-2</v>
      </c>
      <c r="B31">
        <v>1956</v>
      </c>
      <c r="C31" t="s">
        <v>55</v>
      </c>
      <c r="D31" t="s">
        <v>56</v>
      </c>
      <c r="F31">
        <v>1</v>
      </c>
      <c r="G31">
        <v>8</v>
      </c>
    </row>
    <row r="32" spans="1:7" x14ac:dyDescent="0.25">
      <c r="A32" s="3">
        <v>4.0613425925925928E-2</v>
      </c>
      <c r="B32">
        <v>290</v>
      </c>
      <c r="C32" t="s">
        <v>61</v>
      </c>
      <c r="D32" t="s">
        <v>67</v>
      </c>
      <c r="E32" t="s">
        <v>77</v>
      </c>
      <c r="F32">
        <v>8</v>
      </c>
      <c r="G32">
        <v>17</v>
      </c>
    </row>
    <row r="33" spans="1:7" x14ac:dyDescent="0.25">
      <c r="A33" s="3">
        <v>4.8599537037037038E-2</v>
      </c>
      <c r="B33">
        <v>1988</v>
      </c>
      <c r="C33" t="s">
        <v>37</v>
      </c>
      <c r="D33" t="s">
        <v>38</v>
      </c>
      <c r="F33" t="s">
        <v>156</v>
      </c>
      <c r="G33">
        <v>14</v>
      </c>
    </row>
    <row r="34" spans="1:7" x14ac:dyDescent="0.25">
      <c r="B34">
        <v>1974</v>
      </c>
      <c r="C34" t="s">
        <v>47</v>
      </c>
      <c r="D34" t="s">
        <v>48</v>
      </c>
      <c r="E34" t="s">
        <v>9</v>
      </c>
      <c r="F34">
        <v>1</v>
      </c>
      <c r="G34">
        <v>0</v>
      </c>
    </row>
  </sheetData>
  <sortState ref="A2:E34">
    <sortCondition ref="A2:A3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9"/>
  <sheetViews>
    <sheetView workbookViewId="0">
      <selection activeCell="D5" sqref="D5"/>
    </sheetView>
    <sheetView tabSelected="1" workbookViewId="1">
      <selection activeCell="C19" sqref="C19"/>
    </sheetView>
  </sheetViews>
  <sheetFormatPr defaultRowHeight="15" x14ac:dyDescent="0.25"/>
  <cols>
    <col min="1" max="1" width="9.140625" style="8"/>
    <col min="2" max="2" width="9.85546875" style="8" bestFit="1" customWidth="1"/>
    <col min="3" max="3" width="63" style="8" customWidth="1"/>
    <col min="4" max="4" width="16.85546875" style="8" customWidth="1"/>
    <col min="5" max="5" width="24.28515625" style="8" bestFit="1" customWidth="1"/>
    <col min="6" max="7" width="9.140625" style="8"/>
  </cols>
  <sheetData>
    <row r="1" spans="1:6" x14ac:dyDescent="0.25">
      <c r="A1" s="7" t="s">
        <v>74</v>
      </c>
      <c r="B1" s="7" t="s">
        <v>75</v>
      </c>
      <c r="C1" s="7" t="s">
        <v>147</v>
      </c>
      <c r="D1" s="7"/>
      <c r="E1" s="7" t="s">
        <v>197</v>
      </c>
      <c r="F1" s="7"/>
    </row>
    <row r="2" spans="1:6" x14ac:dyDescent="0.25">
      <c r="A2" s="10">
        <v>2.3171296296296297E-2</v>
      </c>
      <c r="B2" s="8">
        <v>194</v>
      </c>
      <c r="C2" s="8" t="s">
        <v>144</v>
      </c>
      <c r="E2" s="12">
        <f>1-(A2/'Október - hlaup 1'!A2)</f>
        <v>1.1846001974333498E-2</v>
      </c>
    </row>
    <row r="3" spans="1:6" x14ac:dyDescent="0.25">
      <c r="A3" s="10">
        <v>2.7164351851851853E-2</v>
      </c>
      <c r="B3" s="8">
        <v>357</v>
      </c>
      <c r="C3" s="8" t="s">
        <v>120</v>
      </c>
      <c r="E3" s="12">
        <f>1-(A3/'Október - hlaup 1'!A3)</f>
        <v>3.8200339558571716E-3</v>
      </c>
    </row>
    <row r="4" spans="1:6" x14ac:dyDescent="0.25">
      <c r="A4" s="10">
        <v>2.71875E-2</v>
      </c>
      <c r="B4" s="8">
        <v>1959</v>
      </c>
      <c r="C4" s="8" t="s">
        <v>140</v>
      </c>
      <c r="E4" s="12">
        <f>1-(A4/'Október - hlaup 1'!A4)</f>
        <v>1.3025210084033567E-2</v>
      </c>
    </row>
    <row r="5" spans="1:6" x14ac:dyDescent="0.25">
      <c r="A5" s="10">
        <v>2.8055555555555556E-2</v>
      </c>
      <c r="B5" s="8">
        <v>1989</v>
      </c>
      <c r="C5" s="8" t="s">
        <v>124</v>
      </c>
    </row>
    <row r="6" spans="1:6" x14ac:dyDescent="0.25">
      <c r="A6" s="10">
        <v>2.9074074074074075E-2</v>
      </c>
      <c r="B6" s="8">
        <v>963</v>
      </c>
      <c r="C6" s="8" t="s">
        <v>158</v>
      </c>
    </row>
    <row r="7" spans="1:6" x14ac:dyDescent="0.25">
      <c r="A7" s="10">
        <v>2.9768518518518517E-2</v>
      </c>
      <c r="B7" s="8">
        <v>1971</v>
      </c>
      <c r="C7" s="8" t="s">
        <v>189</v>
      </c>
      <c r="E7" s="12">
        <f>1-(A7/'Október - hlaup 1'!A5)</f>
        <v>1.569077688480669E-2</v>
      </c>
    </row>
    <row r="8" spans="1:6" x14ac:dyDescent="0.25">
      <c r="A8" s="10">
        <v>2.9849537037037036E-2</v>
      </c>
      <c r="B8" s="8">
        <v>362</v>
      </c>
      <c r="C8" s="8" t="s">
        <v>137</v>
      </c>
      <c r="E8" s="12">
        <f>1-(A8/'Október - hlaup 1'!A8)</f>
        <v>2.1623672230652535E-2</v>
      </c>
    </row>
    <row r="9" spans="1:6" x14ac:dyDescent="0.25">
      <c r="A9" s="10">
        <v>2.991898148148148E-2</v>
      </c>
      <c r="B9" s="8">
        <v>176</v>
      </c>
      <c r="C9" s="8" t="s">
        <v>121</v>
      </c>
      <c r="E9" s="12">
        <f>1-(A9/'Október - hlaup 1'!A10)</f>
        <v>2.892561983471087E-2</v>
      </c>
    </row>
    <row r="10" spans="1:6" x14ac:dyDescent="0.25">
      <c r="A10" s="10">
        <v>3.006944444444444E-2</v>
      </c>
      <c r="B10" s="8">
        <v>1963</v>
      </c>
      <c r="C10" s="8" t="s">
        <v>118</v>
      </c>
      <c r="E10" s="12">
        <f>1-(A10/'Október - hlaup 1'!A6)</f>
        <v>1.1039208222306862E-2</v>
      </c>
    </row>
    <row r="11" spans="1:6" x14ac:dyDescent="0.25">
      <c r="A11" s="10">
        <v>3.079861111111111E-2</v>
      </c>
      <c r="B11" s="8">
        <v>560</v>
      </c>
      <c r="C11" s="8" t="s">
        <v>138</v>
      </c>
      <c r="E11" s="12">
        <f>1-(A11/'Október - hlaup 1'!A11)</f>
        <v>1.5173945225758656E-2</v>
      </c>
    </row>
    <row r="12" spans="1:6" x14ac:dyDescent="0.25">
      <c r="A12" s="10">
        <v>3.0844907407407404E-2</v>
      </c>
      <c r="B12" s="8">
        <v>181</v>
      </c>
      <c r="C12" s="8" t="s">
        <v>127</v>
      </c>
      <c r="E12" s="12">
        <f>1-(A12/'Október - hlaup 1'!A12)</f>
        <v>2.9143897996357082E-2</v>
      </c>
    </row>
    <row r="13" spans="1:6" x14ac:dyDescent="0.25">
      <c r="A13" s="10">
        <v>3.0937499999999996E-2</v>
      </c>
      <c r="B13" s="8">
        <v>164</v>
      </c>
      <c r="C13" s="8" t="s">
        <v>116</v>
      </c>
      <c r="E13" s="12">
        <f>1-(A13/'Október - hlaup 1'!A14)</f>
        <v>3.6409516943042619E-2</v>
      </c>
    </row>
    <row r="14" spans="1:6" x14ac:dyDescent="0.25">
      <c r="A14" s="10">
        <v>3.1944444444444449E-2</v>
      </c>
      <c r="B14" s="8">
        <v>1956</v>
      </c>
      <c r="C14" s="8" t="s">
        <v>142</v>
      </c>
      <c r="E14" s="12">
        <f>1-(A14/'Október - hlaup 1'!A15)</f>
        <v>1.1107130060909798E-2</v>
      </c>
    </row>
    <row r="15" spans="1:6" x14ac:dyDescent="0.25">
      <c r="A15" s="10">
        <v>3.201388888888889E-2</v>
      </c>
      <c r="B15" s="8">
        <v>1981</v>
      </c>
      <c r="C15" s="8" t="s">
        <v>134</v>
      </c>
      <c r="E15" s="12">
        <f>1-(A15/'Október - hlaup 1'!A16)</f>
        <v>1.9844082211197711E-2</v>
      </c>
    </row>
    <row r="16" spans="1:6" x14ac:dyDescent="0.25">
      <c r="A16" s="10">
        <v>3.2083333333333332E-2</v>
      </c>
      <c r="B16" s="8">
        <v>189</v>
      </c>
      <c r="C16" s="8" t="s">
        <v>164</v>
      </c>
    </row>
    <row r="17" spans="1:5" x14ac:dyDescent="0.25">
      <c r="A17" s="10">
        <v>3.2789351851851854E-2</v>
      </c>
      <c r="B17" s="8">
        <v>290</v>
      </c>
      <c r="C17" s="8" t="s">
        <v>199</v>
      </c>
      <c r="E17" s="12">
        <f>1-(A17/'Október - hlaup 1'!A18)</f>
        <v>2.8130360205831928E-2</v>
      </c>
    </row>
    <row r="18" spans="1:5" x14ac:dyDescent="0.25">
      <c r="A18" s="10">
        <v>3.3055555555555553E-2</v>
      </c>
      <c r="B18" s="8">
        <v>180</v>
      </c>
      <c r="C18" s="8" t="s">
        <v>123</v>
      </c>
      <c r="E18" s="12">
        <f>1-(A18/'Október - hlaup 1'!A17)</f>
        <v>-1.1689691817215797E-2</v>
      </c>
    </row>
    <row r="19" spans="1:5" x14ac:dyDescent="0.25">
      <c r="A19" s="10">
        <v>3.366898148148148E-2</v>
      </c>
      <c r="B19" s="8">
        <v>1002</v>
      </c>
      <c r="C19" s="8" t="s">
        <v>157</v>
      </c>
      <c r="E19" s="12">
        <f>1-(A19/'Október - hlaup 1'!A20)</f>
        <v>2.6764804282368715E-2</v>
      </c>
    </row>
    <row r="20" spans="1:5" x14ac:dyDescent="0.25">
      <c r="A20" s="10">
        <v>3.3842592592592598E-2</v>
      </c>
      <c r="B20" s="8">
        <v>1001</v>
      </c>
      <c r="C20" s="8" t="s">
        <v>136</v>
      </c>
      <c r="E20" s="12">
        <f>1-(A20/'Október - hlaup 1'!A21)</f>
        <v>3.2428855062872075E-2</v>
      </c>
    </row>
    <row r="21" spans="1:5" x14ac:dyDescent="0.25">
      <c r="A21" s="10">
        <v>3.4097222222222223E-2</v>
      </c>
      <c r="B21" s="8">
        <v>253</v>
      </c>
      <c r="C21" s="8" t="s">
        <v>171</v>
      </c>
      <c r="E21" s="12"/>
    </row>
    <row r="22" spans="1:5" x14ac:dyDescent="0.25">
      <c r="A22" s="10">
        <v>3.4247685185185187E-2</v>
      </c>
      <c r="B22" s="8">
        <v>158</v>
      </c>
      <c r="C22" s="8" t="s">
        <v>132</v>
      </c>
      <c r="E22" s="12">
        <f>1-(A22/'Október - hlaup 1'!A19)</f>
        <v>-5.7783820530252772E-3</v>
      </c>
    </row>
    <row r="23" spans="1:5" x14ac:dyDescent="0.25">
      <c r="A23" s="10">
        <v>3.5219907407407408E-2</v>
      </c>
      <c r="B23" s="8">
        <v>1974</v>
      </c>
      <c r="C23" s="8" t="s">
        <v>117</v>
      </c>
      <c r="E23" s="12">
        <f>1-(A23/'Október - hlaup 1'!A9)</f>
        <v>-0.15003779289493591</v>
      </c>
    </row>
    <row r="24" spans="1:5" x14ac:dyDescent="0.25">
      <c r="A24" s="10">
        <v>3.5243055555555555E-2</v>
      </c>
      <c r="B24" s="8">
        <v>1972</v>
      </c>
      <c r="C24" s="8" t="s">
        <v>163</v>
      </c>
      <c r="E24" s="12"/>
    </row>
    <row r="25" spans="1:5" x14ac:dyDescent="0.25">
      <c r="A25" s="10">
        <v>3.5428240740740739E-2</v>
      </c>
      <c r="B25" s="8">
        <v>1318</v>
      </c>
      <c r="C25" s="8" t="s">
        <v>160</v>
      </c>
      <c r="E25" s="12"/>
    </row>
    <row r="26" spans="1:5" x14ac:dyDescent="0.25">
      <c r="A26" s="10">
        <v>3.7094907407407403E-2</v>
      </c>
      <c r="B26" s="8">
        <v>1968</v>
      </c>
      <c r="C26" s="8" t="s">
        <v>169</v>
      </c>
      <c r="E26" s="12"/>
    </row>
    <row r="27" spans="1:5" x14ac:dyDescent="0.25">
      <c r="A27" s="10">
        <v>3.7326388888888888E-2</v>
      </c>
      <c r="B27" s="8">
        <v>1986</v>
      </c>
      <c r="C27" s="8" t="s">
        <v>168</v>
      </c>
      <c r="E27" s="12"/>
    </row>
    <row r="28" spans="1:5" x14ac:dyDescent="0.25">
      <c r="A28" s="10">
        <v>3.7488425925925925E-2</v>
      </c>
      <c r="B28" s="8">
        <v>1985</v>
      </c>
      <c r="C28" s="8" t="s">
        <v>198</v>
      </c>
      <c r="E28" s="12">
        <f>1-(A28/'Október - hlaup 1'!A29)</f>
        <v>4.3696486566282888E-2</v>
      </c>
    </row>
    <row r="29" spans="1:5" x14ac:dyDescent="0.25">
      <c r="A29" s="10">
        <v>3.7569444444444447E-2</v>
      </c>
      <c r="B29" s="8">
        <v>359</v>
      </c>
      <c r="C29" s="8" t="s">
        <v>122</v>
      </c>
      <c r="E29" s="12">
        <f>1-(A29/'Október - hlaup 1'!A26)</f>
        <v>2.3465703971119023E-2</v>
      </c>
    </row>
    <row r="30" spans="1:5" x14ac:dyDescent="0.25">
      <c r="A30" s="10">
        <v>3.8356481481481484E-2</v>
      </c>
      <c r="B30" s="8">
        <v>175</v>
      </c>
      <c r="C30" s="8" t="s">
        <v>135</v>
      </c>
      <c r="E30" s="12">
        <f>1-(A30/'Október - hlaup 1'!A25)</f>
        <v>-4.5468323734465521E-3</v>
      </c>
    </row>
    <row r="31" spans="1:5" x14ac:dyDescent="0.25">
      <c r="A31" s="10">
        <v>3.8773148148148147E-2</v>
      </c>
      <c r="B31" s="8">
        <v>1315</v>
      </c>
      <c r="C31" s="8" t="s">
        <v>159</v>
      </c>
      <c r="E31" s="12">
        <f>1-(A31/'Október - hlaup 1'!A32)</f>
        <v>4.5312054716443506E-2</v>
      </c>
    </row>
    <row r="32" spans="1:5" x14ac:dyDescent="0.25">
      <c r="A32" s="10">
        <v>3.9872685185185185E-2</v>
      </c>
      <c r="B32" s="8">
        <v>1949</v>
      </c>
      <c r="C32" s="8" t="s">
        <v>130</v>
      </c>
      <c r="E32" s="12">
        <f>1-(A32/'Október - hlaup 1'!A31)</f>
        <v>1.7678927858568616E-2</v>
      </c>
    </row>
    <row r="33" spans="1:5" x14ac:dyDescent="0.25">
      <c r="A33" s="10">
        <v>4.1770833333333333E-2</v>
      </c>
      <c r="B33" s="8">
        <v>288</v>
      </c>
      <c r="C33" s="8" t="s">
        <v>128</v>
      </c>
      <c r="E33" s="12">
        <f>1-(A33/'Október - hlaup 1'!A30)</f>
        <v>-4.2159976898642704E-2</v>
      </c>
    </row>
    <row r="34" spans="1:5" x14ac:dyDescent="0.25">
      <c r="A34" s="10">
        <v>4.1956018518518517E-2</v>
      </c>
      <c r="B34" s="8">
        <v>1976</v>
      </c>
      <c r="C34" s="8" t="s">
        <v>167</v>
      </c>
    </row>
    <row r="35" spans="1:5" x14ac:dyDescent="0.25">
      <c r="A35" s="10">
        <v>4.1967592592592591E-2</v>
      </c>
      <c r="B35" s="8">
        <v>1984</v>
      </c>
      <c r="C35" s="8" t="s">
        <v>166</v>
      </c>
    </row>
    <row r="36" spans="1:5" x14ac:dyDescent="0.25">
      <c r="A36" s="10">
        <v>4.221064814814815E-2</v>
      </c>
      <c r="B36" s="8">
        <v>1988</v>
      </c>
      <c r="C36" s="8" t="s">
        <v>162</v>
      </c>
    </row>
    <row r="37" spans="1:5" x14ac:dyDescent="0.25">
      <c r="A37" s="10">
        <v>4.2349537037037033E-2</v>
      </c>
      <c r="B37" s="8">
        <v>190</v>
      </c>
      <c r="C37" s="8" t="s">
        <v>161</v>
      </c>
    </row>
    <row r="38" spans="1:5" x14ac:dyDescent="0.25">
      <c r="A38" s="10">
        <v>4.6724537037037044E-2</v>
      </c>
      <c r="B38" s="8">
        <v>1302</v>
      </c>
      <c r="C38" s="8" t="s">
        <v>165</v>
      </c>
    </row>
    <row r="39" spans="1:5" x14ac:dyDescent="0.25">
      <c r="A39" s="11"/>
    </row>
  </sheetData>
  <sortState ref="A2:C38">
    <sortCondition ref="A2:A38"/>
  </sortState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380" yWindow="255" count="2">
        <x14:dataValidation type="list" showInputMessage="1" showErrorMessage="1">
          <x14:formula1>
            <xm:f>Upplýsingar!$B$5:$B$53</xm:f>
          </x14:formula1>
          <xm:sqref>C3:C38</xm:sqref>
        </x14:dataValidation>
        <x14:dataValidation type="list" showInputMessage="1" showErrorMessage="1">
          <x14:formula1>
            <xm:f>Upplýsingar!$B$5:$B$52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07"/>
  <sheetViews>
    <sheetView workbookViewId="0"/>
    <sheetView topLeftCell="A95" workbookViewId="1">
      <selection activeCell="B104" sqref="B104"/>
    </sheetView>
  </sheetViews>
  <sheetFormatPr defaultRowHeight="15" x14ac:dyDescent="0.25"/>
  <cols>
    <col min="2" max="2" width="58.28515625" customWidth="1"/>
  </cols>
  <sheetData>
    <row r="1" spans="2:2" x14ac:dyDescent="0.25">
      <c r="B1" s="8" t="s">
        <v>155</v>
      </c>
    </row>
    <row r="2" spans="2:2" x14ac:dyDescent="0.25">
      <c r="B2" s="8" t="s">
        <v>155</v>
      </c>
    </row>
    <row r="3" spans="2:2" x14ac:dyDescent="0.25">
      <c r="B3" s="8" t="s">
        <v>155</v>
      </c>
    </row>
    <row r="4" spans="2:2" x14ac:dyDescent="0.25">
      <c r="B4" s="8" t="s">
        <v>155</v>
      </c>
    </row>
    <row r="5" spans="2:2" x14ac:dyDescent="0.25">
      <c r="B5" s="8" t="s">
        <v>155</v>
      </c>
    </row>
    <row r="6" spans="2:2" x14ac:dyDescent="0.25">
      <c r="B6" s="8" t="s">
        <v>155</v>
      </c>
    </row>
    <row r="7" spans="2:2" x14ac:dyDescent="0.25">
      <c r="B7" s="8" t="s">
        <v>155</v>
      </c>
    </row>
    <row r="8" spans="2:2" x14ac:dyDescent="0.25">
      <c r="B8" s="8" t="s">
        <v>155</v>
      </c>
    </row>
    <row r="9" spans="2:2" x14ac:dyDescent="0.25">
      <c r="B9" s="8" t="s">
        <v>155</v>
      </c>
    </row>
    <row r="10" spans="2:2" x14ac:dyDescent="0.25">
      <c r="B10" s="8" t="s">
        <v>155</v>
      </c>
    </row>
    <row r="11" spans="2:2" x14ac:dyDescent="0.25">
      <c r="B11" s="8" t="s">
        <v>155</v>
      </c>
    </row>
    <row r="12" spans="2:2" x14ac:dyDescent="0.25">
      <c r="B12" s="8" t="s">
        <v>155</v>
      </c>
    </row>
    <row r="13" spans="2:2" x14ac:dyDescent="0.25">
      <c r="B13" s="8" t="s">
        <v>155</v>
      </c>
    </row>
    <row r="14" spans="2:2" x14ac:dyDescent="0.25">
      <c r="B14" s="8" t="s">
        <v>155</v>
      </c>
    </row>
    <row r="15" spans="2:2" x14ac:dyDescent="0.25">
      <c r="B15" s="8" t="s">
        <v>155</v>
      </c>
    </row>
    <row r="16" spans="2:2" x14ac:dyDescent="0.25">
      <c r="B16" s="8" t="s">
        <v>155</v>
      </c>
    </row>
    <row r="17" spans="2:2" x14ac:dyDescent="0.25">
      <c r="B17" s="8" t="s">
        <v>155</v>
      </c>
    </row>
    <row r="18" spans="2:2" x14ac:dyDescent="0.25">
      <c r="B18" s="8" t="s">
        <v>155</v>
      </c>
    </row>
    <row r="19" spans="2:2" x14ac:dyDescent="0.25">
      <c r="B19" s="8" t="s">
        <v>155</v>
      </c>
    </row>
    <row r="20" spans="2:2" x14ac:dyDescent="0.25">
      <c r="B20" s="8" t="s">
        <v>155</v>
      </c>
    </row>
    <row r="21" spans="2:2" x14ac:dyDescent="0.25">
      <c r="B21" s="8" t="s">
        <v>155</v>
      </c>
    </row>
    <row r="22" spans="2:2" x14ac:dyDescent="0.25">
      <c r="B22" s="8" t="s">
        <v>155</v>
      </c>
    </row>
    <row r="23" spans="2:2" x14ac:dyDescent="0.25">
      <c r="B23" s="8" t="s">
        <v>155</v>
      </c>
    </row>
    <row r="24" spans="2:2" x14ac:dyDescent="0.25">
      <c r="B24" s="8" t="s">
        <v>155</v>
      </c>
    </row>
    <row r="25" spans="2:2" x14ac:dyDescent="0.25">
      <c r="B25" s="8" t="s">
        <v>155</v>
      </c>
    </row>
    <row r="26" spans="2:2" x14ac:dyDescent="0.25">
      <c r="B26" s="8" t="s">
        <v>155</v>
      </c>
    </row>
    <row r="27" spans="2:2" x14ac:dyDescent="0.25">
      <c r="B27" s="8" t="s">
        <v>155</v>
      </c>
    </row>
    <row r="28" spans="2:2" x14ac:dyDescent="0.25">
      <c r="B28" s="8" t="s">
        <v>155</v>
      </c>
    </row>
    <row r="29" spans="2:2" x14ac:dyDescent="0.25">
      <c r="B29" s="8" t="s">
        <v>155</v>
      </c>
    </row>
    <row r="30" spans="2:2" x14ac:dyDescent="0.25">
      <c r="B30" s="8" t="s">
        <v>155</v>
      </c>
    </row>
    <row r="31" spans="2:2" x14ac:dyDescent="0.25">
      <c r="B31" s="8" t="s">
        <v>155</v>
      </c>
    </row>
    <row r="32" spans="2:2" x14ac:dyDescent="0.25">
      <c r="B32" s="8" t="s">
        <v>155</v>
      </c>
    </row>
    <row r="33" spans="2:2" x14ac:dyDescent="0.25">
      <c r="B33" s="8" t="s">
        <v>155</v>
      </c>
    </row>
    <row r="34" spans="2:2" x14ac:dyDescent="0.25">
      <c r="B34" s="8" t="s">
        <v>155</v>
      </c>
    </row>
    <row r="35" spans="2:2" x14ac:dyDescent="0.25">
      <c r="B35" s="8" t="s">
        <v>155</v>
      </c>
    </row>
    <row r="36" spans="2:2" x14ac:dyDescent="0.25">
      <c r="B36" s="8" t="s">
        <v>155</v>
      </c>
    </row>
    <row r="37" spans="2:2" x14ac:dyDescent="0.25">
      <c r="B37" s="8" t="s">
        <v>155</v>
      </c>
    </row>
    <row r="38" spans="2:2" x14ac:dyDescent="0.25">
      <c r="B38" s="8" t="s">
        <v>155</v>
      </c>
    </row>
    <row r="39" spans="2:2" x14ac:dyDescent="0.25">
      <c r="B39" s="8" t="s">
        <v>155</v>
      </c>
    </row>
    <row r="40" spans="2:2" x14ac:dyDescent="0.25">
      <c r="B40" s="8" t="s">
        <v>155</v>
      </c>
    </row>
    <row r="41" spans="2:2" x14ac:dyDescent="0.25">
      <c r="B41" s="8" t="s">
        <v>155</v>
      </c>
    </row>
    <row r="42" spans="2:2" x14ac:dyDescent="0.25">
      <c r="B42" s="8" t="s">
        <v>155</v>
      </c>
    </row>
    <row r="43" spans="2:2" x14ac:dyDescent="0.25">
      <c r="B43" s="8" t="s">
        <v>155</v>
      </c>
    </row>
    <row r="44" spans="2:2" x14ac:dyDescent="0.25">
      <c r="B44" s="8" t="s">
        <v>155</v>
      </c>
    </row>
    <row r="45" spans="2:2" x14ac:dyDescent="0.25">
      <c r="B45" s="8" t="s">
        <v>155</v>
      </c>
    </row>
    <row r="46" spans="2:2" x14ac:dyDescent="0.25">
      <c r="B46" s="8" t="s">
        <v>155</v>
      </c>
    </row>
    <row r="47" spans="2:2" x14ac:dyDescent="0.25">
      <c r="B47" s="8" t="s">
        <v>155</v>
      </c>
    </row>
    <row r="48" spans="2:2" x14ac:dyDescent="0.25">
      <c r="B48" s="8" t="s">
        <v>155</v>
      </c>
    </row>
    <row r="49" spans="2:2" x14ac:dyDescent="0.25">
      <c r="B49" s="8" t="s">
        <v>155</v>
      </c>
    </row>
    <row r="50" spans="2:2" x14ac:dyDescent="0.25">
      <c r="B50" s="8" t="s">
        <v>155</v>
      </c>
    </row>
    <row r="51" spans="2:2" x14ac:dyDescent="0.25">
      <c r="B51" s="8" t="s">
        <v>155</v>
      </c>
    </row>
    <row r="52" spans="2:2" x14ac:dyDescent="0.25">
      <c r="B52" s="8" t="s">
        <v>155</v>
      </c>
    </row>
    <row r="53" spans="2:2" x14ac:dyDescent="0.25">
      <c r="B53" s="8" t="s">
        <v>155</v>
      </c>
    </row>
    <row r="54" spans="2:2" x14ac:dyDescent="0.25">
      <c r="B54" s="8" t="s">
        <v>155</v>
      </c>
    </row>
    <row r="55" spans="2:2" x14ac:dyDescent="0.25">
      <c r="B55" s="8" t="s">
        <v>155</v>
      </c>
    </row>
    <row r="56" spans="2:2" x14ac:dyDescent="0.25">
      <c r="B56" s="8" t="s">
        <v>155</v>
      </c>
    </row>
    <row r="57" spans="2:2" x14ac:dyDescent="0.25">
      <c r="B57" s="8" t="s">
        <v>155</v>
      </c>
    </row>
    <row r="58" spans="2:2" x14ac:dyDescent="0.25">
      <c r="B58" s="8" t="s">
        <v>155</v>
      </c>
    </row>
    <row r="59" spans="2:2" x14ac:dyDescent="0.25">
      <c r="B59" s="8" t="s">
        <v>155</v>
      </c>
    </row>
    <row r="60" spans="2:2" x14ac:dyDescent="0.25">
      <c r="B60" s="8" t="s">
        <v>155</v>
      </c>
    </row>
    <row r="61" spans="2:2" x14ac:dyDescent="0.25">
      <c r="B61" s="8" t="s">
        <v>155</v>
      </c>
    </row>
    <row r="62" spans="2:2" x14ac:dyDescent="0.25">
      <c r="B62" s="8" t="s">
        <v>155</v>
      </c>
    </row>
    <row r="63" spans="2:2" x14ac:dyDescent="0.25">
      <c r="B63" s="8" t="s">
        <v>155</v>
      </c>
    </row>
    <row r="64" spans="2:2" x14ac:dyDescent="0.25">
      <c r="B64" s="8" t="s">
        <v>155</v>
      </c>
    </row>
    <row r="65" spans="2:2" x14ac:dyDescent="0.25">
      <c r="B65" s="8" t="s">
        <v>155</v>
      </c>
    </row>
    <row r="66" spans="2:2" x14ac:dyDescent="0.25">
      <c r="B66" s="8" t="s">
        <v>155</v>
      </c>
    </row>
    <row r="67" spans="2:2" x14ac:dyDescent="0.25">
      <c r="B67" s="8" t="s">
        <v>155</v>
      </c>
    </row>
    <row r="68" spans="2:2" x14ac:dyDescent="0.25">
      <c r="B68" s="8" t="s">
        <v>155</v>
      </c>
    </row>
    <row r="69" spans="2:2" x14ac:dyDescent="0.25">
      <c r="B69" s="8" t="s">
        <v>155</v>
      </c>
    </row>
    <row r="70" spans="2:2" x14ac:dyDescent="0.25">
      <c r="B70" s="8" t="s">
        <v>155</v>
      </c>
    </row>
    <row r="71" spans="2:2" x14ac:dyDescent="0.25">
      <c r="B71" s="8" t="s">
        <v>155</v>
      </c>
    </row>
    <row r="72" spans="2:2" x14ac:dyDescent="0.25">
      <c r="B72" s="8" t="s">
        <v>155</v>
      </c>
    </row>
    <row r="73" spans="2:2" x14ac:dyDescent="0.25">
      <c r="B73" s="8" t="s">
        <v>155</v>
      </c>
    </row>
    <row r="74" spans="2:2" x14ac:dyDescent="0.25">
      <c r="B74" s="8" t="s">
        <v>155</v>
      </c>
    </row>
    <row r="75" spans="2:2" x14ac:dyDescent="0.25">
      <c r="B75" s="8" t="s">
        <v>155</v>
      </c>
    </row>
    <row r="76" spans="2:2" x14ac:dyDescent="0.25">
      <c r="B76" s="8" t="s">
        <v>155</v>
      </c>
    </row>
    <row r="77" spans="2:2" x14ac:dyDescent="0.25">
      <c r="B77" s="8" t="s">
        <v>155</v>
      </c>
    </row>
    <row r="78" spans="2:2" x14ac:dyDescent="0.25">
      <c r="B78" s="8" t="s">
        <v>155</v>
      </c>
    </row>
    <row r="79" spans="2:2" x14ac:dyDescent="0.25">
      <c r="B79" s="8" t="s">
        <v>155</v>
      </c>
    </row>
    <row r="80" spans="2:2" x14ac:dyDescent="0.25">
      <c r="B80" s="8" t="s">
        <v>155</v>
      </c>
    </row>
    <row r="81" spans="2:2" x14ac:dyDescent="0.25">
      <c r="B81" s="8" t="s">
        <v>155</v>
      </c>
    </row>
    <row r="82" spans="2:2" x14ac:dyDescent="0.25">
      <c r="B82" s="8" t="s">
        <v>155</v>
      </c>
    </row>
    <row r="83" spans="2:2" x14ac:dyDescent="0.25">
      <c r="B83" s="8" t="s">
        <v>155</v>
      </c>
    </row>
    <row r="84" spans="2:2" x14ac:dyDescent="0.25">
      <c r="B84" s="8" t="s">
        <v>155</v>
      </c>
    </row>
    <row r="85" spans="2:2" x14ac:dyDescent="0.25">
      <c r="B85" s="8" t="s">
        <v>155</v>
      </c>
    </row>
    <row r="86" spans="2:2" x14ac:dyDescent="0.25">
      <c r="B86" s="8" t="s">
        <v>155</v>
      </c>
    </row>
    <row r="87" spans="2:2" x14ac:dyDescent="0.25">
      <c r="B87" s="8" t="s">
        <v>155</v>
      </c>
    </row>
    <row r="88" spans="2:2" x14ac:dyDescent="0.25">
      <c r="B88" s="8" t="s">
        <v>155</v>
      </c>
    </row>
    <row r="89" spans="2:2" x14ac:dyDescent="0.25">
      <c r="B89" s="8" t="s">
        <v>155</v>
      </c>
    </row>
    <row r="90" spans="2:2" x14ac:dyDescent="0.25">
      <c r="B90" s="8" t="s">
        <v>155</v>
      </c>
    </row>
    <row r="91" spans="2:2" x14ac:dyDescent="0.25">
      <c r="B91" s="8" t="s">
        <v>155</v>
      </c>
    </row>
    <row r="92" spans="2:2" x14ac:dyDescent="0.25">
      <c r="B92" s="8" t="s">
        <v>155</v>
      </c>
    </row>
    <row r="93" spans="2:2" x14ac:dyDescent="0.25">
      <c r="B93" s="8" t="s">
        <v>155</v>
      </c>
    </row>
    <row r="94" spans="2:2" x14ac:dyDescent="0.25">
      <c r="B94" s="8" t="s">
        <v>155</v>
      </c>
    </row>
    <row r="95" spans="2:2" x14ac:dyDescent="0.25">
      <c r="B95" s="8" t="s">
        <v>155</v>
      </c>
    </row>
    <row r="96" spans="2:2" x14ac:dyDescent="0.25">
      <c r="B96" s="8" t="s">
        <v>155</v>
      </c>
    </row>
    <row r="97" spans="2:2" x14ac:dyDescent="0.25">
      <c r="B97" s="8" t="s">
        <v>155</v>
      </c>
    </row>
    <row r="98" spans="2:2" x14ac:dyDescent="0.25">
      <c r="B98" s="8" t="s">
        <v>155</v>
      </c>
    </row>
    <row r="99" spans="2:2" x14ac:dyDescent="0.25">
      <c r="B99" s="8" t="s">
        <v>155</v>
      </c>
    </row>
    <row r="100" spans="2:2" x14ac:dyDescent="0.25">
      <c r="B100" s="8" t="s">
        <v>155</v>
      </c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  <row r="203" spans="2:2" x14ac:dyDescent="0.25">
      <c r="B203" s="8"/>
    </row>
    <row r="204" spans="2:2" x14ac:dyDescent="0.25">
      <c r="B204" s="8"/>
    </row>
    <row r="205" spans="2:2" x14ac:dyDescent="0.25">
      <c r="B205" s="8"/>
    </row>
    <row r="206" spans="2:2" x14ac:dyDescent="0.25">
      <c r="B206" s="8"/>
    </row>
    <row r="207" spans="2:2" x14ac:dyDescent="0.25">
      <c r="B207" s="8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Upplýsingar!$B$5:$B$53</xm:f>
          </x14:formula1>
          <xm:sqref>B1:B207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5"/>
  <sheetViews>
    <sheetView workbookViewId="0">
      <selection activeCell="I9" sqref="I9"/>
    </sheetView>
    <sheetView topLeftCell="A113" workbookViewId="1">
      <selection activeCell="B128" sqref="B128"/>
    </sheetView>
  </sheetViews>
  <sheetFormatPr defaultRowHeight="15" x14ac:dyDescent="0.25"/>
  <cols>
    <col min="2" max="2" width="28" bestFit="1" customWidth="1"/>
  </cols>
  <sheetData>
    <row r="1" spans="2:9" ht="26.25" x14ac:dyDescent="0.4">
      <c r="B1" s="6" t="s">
        <v>109</v>
      </c>
      <c r="C1" t="s">
        <v>149</v>
      </c>
      <c r="D1" t="s">
        <v>150</v>
      </c>
      <c r="E1" t="s">
        <v>151</v>
      </c>
      <c r="F1" t="s">
        <v>152</v>
      </c>
      <c r="G1" t="s">
        <v>153</v>
      </c>
      <c r="H1" t="s">
        <v>154</v>
      </c>
    </row>
    <row r="3" spans="2:9" ht="18.75" x14ac:dyDescent="0.3">
      <c r="B3" s="4" t="s">
        <v>110</v>
      </c>
    </row>
    <row r="4" spans="2:9" x14ac:dyDescent="0.25">
      <c r="I4" t="s">
        <v>79</v>
      </c>
    </row>
    <row r="5" spans="2:9" x14ac:dyDescent="0.25">
      <c r="B5" t="s">
        <v>66</v>
      </c>
      <c r="C5">
        <v>10</v>
      </c>
      <c r="D5">
        <v>10</v>
      </c>
      <c r="I5">
        <f t="shared" ref="I5:I33" si="0">SUM(C5:H5)</f>
        <v>20</v>
      </c>
    </row>
    <row r="6" spans="2:9" x14ac:dyDescent="0.25">
      <c r="B6" t="s">
        <v>10</v>
      </c>
      <c r="C6">
        <v>9</v>
      </c>
      <c r="D6">
        <v>9</v>
      </c>
      <c r="I6">
        <f t="shared" si="0"/>
        <v>18</v>
      </c>
    </row>
    <row r="7" spans="2:9" x14ac:dyDescent="0.25">
      <c r="B7" t="s">
        <v>7</v>
      </c>
      <c r="C7">
        <v>8</v>
      </c>
      <c r="D7">
        <v>8</v>
      </c>
      <c r="I7">
        <f t="shared" si="0"/>
        <v>16</v>
      </c>
    </row>
    <row r="8" spans="2:9" x14ac:dyDescent="0.25">
      <c r="B8" t="s">
        <v>53</v>
      </c>
      <c r="C8">
        <v>6</v>
      </c>
      <c r="D8">
        <v>6</v>
      </c>
      <c r="I8">
        <f t="shared" si="0"/>
        <v>12</v>
      </c>
    </row>
    <row r="9" spans="2:9" x14ac:dyDescent="0.25">
      <c r="B9" t="s">
        <v>57</v>
      </c>
      <c r="C9">
        <v>5</v>
      </c>
      <c r="D9">
        <v>5</v>
      </c>
      <c r="I9">
        <f t="shared" si="0"/>
        <v>10</v>
      </c>
    </row>
    <row r="10" spans="2:9" x14ac:dyDescent="0.25">
      <c r="B10" t="s">
        <v>17</v>
      </c>
      <c r="C10">
        <v>7</v>
      </c>
      <c r="I10">
        <f t="shared" si="0"/>
        <v>7</v>
      </c>
    </row>
    <row r="11" spans="2:9" x14ac:dyDescent="0.25">
      <c r="B11" t="s">
        <v>28</v>
      </c>
      <c r="C11">
        <v>4</v>
      </c>
      <c r="D11">
        <v>3</v>
      </c>
      <c r="I11">
        <f t="shared" si="0"/>
        <v>7</v>
      </c>
    </row>
    <row r="12" spans="2:9" x14ac:dyDescent="0.25">
      <c r="B12" t="s">
        <v>47</v>
      </c>
      <c r="C12" t="s">
        <v>172</v>
      </c>
      <c r="D12">
        <v>7</v>
      </c>
      <c r="I12">
        <f t="shared" si="0"/>
        <v>7</v>
      </c>
    </row>
    <row r="13" spans="2:9" x14ac:dyDescent="0.25">
      <c r="B13" t="s">
        <v>64</v>
      </c>
      <c r="C13">
        <v>2</v>
      </c>
      <c r="D13">
        <v>4</v>
      </c>
      <c r="I13">
        <f t="shared" si="0"/>
        <v>6</v>
      </c>
    </row>
    <row r="14" spans="2:9" x14ac:dyDescent="0.25">
      <c r="B14" t="s">
        <v>35</v>
      </c>
      <c r="C14">
        <v>3</v>
      </c>
      <c r="D14">
        <v>1</v>
      </c>
      <c r="I14">
        <f t="shared" si="0"/>
        <v>4</v>
      </c>
    </row>
    <row r="15" spans="2:9" x14ac:dyDescent="0.25">
      <c r="B15" t="s">
        <v>31</v>
      </c>
      <c r="C15">
        <v>1</v>
      </c>
      <c r="D15">
        <v>2</v>
      </c>
      <c r="I15">
        <f t="shared" si="0"/>
        <v>3</v>
      </c>
    </row>
    <row r="16" spans="2:9" x14ac:dyDescent="0.25">
      <c r="B16" t="s">
        <v>22</v>
      </c>
      <c r="C16">
        <v>1</v>
      </c>
      <c r="D16">
        <v>1</v>
      </c>
      <c r="I16">
        <f t="shared" si="0"/>
        <v>2</v>
      </c>
    </row>
    <row r="17" spans="2:9" x14ac:dyDescent="0.25">
      <c r="B17" t="s">
        <v>5</v>
      </c>
      <c r="C17">
        <v>1</v>
      </c>
      <c r="D17">
        <v>1</v>
      </c>
      <c r="I17">
        <f t="shared" si="0"/>
        <v>2</v>
      </c>
    </row>
    <row r="18" spans="2:9" x14ac:dyDescent="0.25">
      <c r="B18" t="s">
        <v>200</v>
      </c>
      <c r="C18">
        <v>1</v>
      </c>
      <c r="D18">
        <v>1</v>
      </c>
      <c r="I18">
        <f t="shared" si="0"/>
        <v>2</v>
      </c>
    </row>
    <row r="19" spans="2:9" x14ac:dyDescent="0.25">
      <c r="B19" t="s">
        <v>3</v>
      </c>
      <c r="C19">
        <v>1</v>
      </c>
      <c r="D19">
        <v>1</v>
      </c>
      <c r="I19">
        <f t="shared" si="0"/>
        <v>2</v>
      </c>
    </row>
    <row r="20" spans="2:9" x14ac:dyDescent="0.25">
      <c r="B20" t="s">
        <v>25</v>
      </c>
      <c r="C20">
        <v>1</v>
      </c>
      <c r="D20">
        <v>1</v>
      </c>
      <c r="I20">
        <f t="shared" si="0"/>
        <v>2</v>
      </c>
    </row>
    <row r="21" spans="2:9" x14ac:dyDescent="0.25">
      <c r="B21" t="s">
        <v>20</v>
      </c>
      <c r="C21">
        <v>1</v>
      </c>
      <c r="D21">
        <v>1</v>
      </c>
      <c r="I21">
        <f t="shared" si="0"/>
        <v>2</v>
      </c>
    </row>
    <row r="22" spans="2:9" x14ac:dyDescent="0.25">
      <c r="B22" t="s">
        <v>46</v>
      </c>
      <c r="C22">
        <v>1</v>
      </c>
      <c r="D22">
        <v>1</v>
      </c>
      <c r="I22">
        <f t="shared" si="0"/>
        <v>2</v>
      </c>
    </row>
    <row r="23" spans="2:9" x14ac:dyDescent="0.25">
      <c r="B23" t="s">
        <v>33</v>
      </c>
      <c r="C23">
        <v>1</v>
      </c>
      <c r="I23">
        <f t="shared" si="0"/>
        <v>1</v>
      </c>
    </row>
    <row r="24" spans="2:9" x14ac:dyDescent="0.25">
      <c r="B24" t="s">
        <v>68</v>
      </c>
      <c r="C24">
        <v>1</v>
      </c>
      <c r="I24">
        <f t="shared" si="0"/>
        <v>1</v>
      </c>
    </row>
    <row r="25" spans="2:9" x14ac:dyDescent="0.25">
      <c r="B25" t="s">
        <v>70</v>
      </c>
      <c r="C25">
        <v>1</v>
      </c>
      <c r="I25">
        <f t="shared" si="0"/>
        <v>1</v>
      </c>
    </row>
    <row r="26" spans="2:9" x14ac:dyDescent="0.25">
      <c r="B26" t="s">
        <v>41</v>
      </c>
      <c r="C26">
        <v>1</v>
      </c>
      <c r="I26">
        <f t="shared" si="0"/>
        <v>1</v>
      </c>
    </row>
    <row r="27" spans="2:9" x14ac:dyDescent="0.25">
      <c r="B27" t="s">
        <v>43</v>
      </c>
      <c r="C27">
        <v>1</v>
      </c>
      <c r="I27">
        <f t="shared" si="0"/>
        <v>1</v>
      </c>
    </row>
    <row r="28" spans="2:9" x14ac:dyDescent="0.25">
      <c r="B28" t="s">
        <v>55</v>
      </c>
      <c r="C28">
        <v>1</v>
      </c>
      <c r="I28">
        <f t="shared" si="0"/>
        <v>1</v>
      </c>
    </row>
    <row r="29" spans="2:9" x14ac:dyDescent="0.25">
      <c r="B29" t="s">
        <v>173</v>
      </c>
      <c r="D29">
        <v>1</v>
      </c>
      <c r="I29">
        <f t="shared" si="0"/>
        <v>1</v>
      </c>
    </row>
    <row r="30" spans="2:9" x14ac:dyDescent="0.25">
      <c r="B30" t="s">
        <v>174</v>
      </c>
      <c r="D30">
        <v>1</v>
      </c>
      <c r="I30">
        <f t="shared" si="0"/>
        <v>1</v>
      </c>
    </row>
    <row r="31" spans="2:9" x14ac:dyDescent="0.25">
      <c r="B31" t="s">
        <v>175</v>
      </c>
      <c r="D31">
        <v>1</v>
      </c>
      <c r="I31">
        <f t="shared" si="0"/>
        <v>1</v>
      </c>
    </row>
    <row r="32" spans="2:9" x14ac:dyDescent="0.25">
      <c r="B32" t="s">
        <v>55</v>
      </c>
      <c r="D32">
        <v>1</v>
      </c>
      <c r="I32">
        <f t="shared" si="0"/>
        <v>1</v>
      </c>
    </row>
    <row r="33" spans="2:9" x14ac:dyDescent="0.25">
      <c r="B33" t="s">
        <v>176</v>
      </c>
      <c r="D33">
        <v>1</v>
      </c>
      <c r="I33">
        <f t="shared" si="0"/>
        <v>1</v>
      </c>
    </row>
    <row r="44" spans="2:9" ht="18.75" x14ac:dyDescent="0.3">
      <c r="B44" s="4" t="s">
        <v>111</v>
      </c>
    </row>
    <row r="46" spans="2:9" x14ac:dyDescent="0.25">
      <c r="B46" t="str">
        <f>'Október - hlaup 1'!C11</f>
        <v>Sonja Sif Jóhannsdóttir</v>
      </c>
      <c r="C46">
        <v>10</v>
      </c>
      <c r="D46">
        <v>9</v>
      </c>
      <c r="I46">
        <f t="shared" ref="I46:I65" si="1">SUM(C46:H46)</f>
        <v>19</v>
      </c>
    </row>
    <row r="47" spans="2:9" x14ac:dyDescent="0.25">
      <c r="B47" t="str">
        <f>'Október - hlaup 1'!C16</f>
        <v>Sigríður Björg Einarsdóttir</v>
      </c>
      <c r="C47">
        <v>9</v>
      </c>
      <c r="D47">
        <v>8</v>
      </c>
      <c r="I47">
        <f t="shared" si="1"/>
        <v>17</v>
      </c>
    </row>
    <row r="48" spans="2:9" x14ac:dyDescent="0.25">
      <c r="B48" t="str">
        <f>'Október - hlaup 1'!C19</f>
        <v>Rakel Káradóttir</v>
      </c>
      <c r="C48">
        <v>8</v>
      </c>
      <c r="D48">
        <v>6</v>
      </c>
      <c r="I48">
        <f t="shared" si="1"/>
        <v>14</v>
      </c>
    </row>
    <row r="49" spans="2:9" x14ac:dyDescent="0.25">
      <c r="B49" t="s">
        <v>177</v>
      </c>
      <c r="D49">
        <v>10</v>
      </c>
      <c r="I49">
        <f t="shared" si="1"/>
        <v>10</v>
      </c>
    </row>
    <row r="50" spans="2:9" x14ac:dyDescent="0.25">
      <c r="B50" t="str">
        <f>'Október - hlaup 1'!C25</f>
        <v>Sigrún Helga Snæbjörnsdóttir</v>
      </c>
      <c r="C50">
        <v>7</v>
      </c>
      <c r="D50">
        <v>1</v>
      </c>
      <c r="I50">
        <f t="shared" si="1"/>
        <v>8</v>
      </c>
    </row>
    <row r="51" spans="2:9" x14ac:dyDescent="0.25">
      <c r="B51" t="str">
        <f>'Október - hlaup 1'!C26</f>
        <v>Erla Björnsdóttir</v>
      </c>
      <c r="C51">
        <v>6</v>
      </c>
      <c r="D51">
        <v>1</v>
      </c>
      <c r="I51">
        <f t="shared" si="1"/>
        <v>7</v>
      </c>
    </row>
    <row r="52" spans="2:9" x14ac:dyDescent="0.25">
      <c r="B52" t="s">
        <v>83</v>
      </c>
      <c r="D52">
        <v>7</v>
      </c>
      <c r="I52">
        <f t="shared" si="1"/>
        <v>7</v>
      </c>
    </row>
    <row r="53" spans="2:9" x14ac:dyDescent="0.25">
      <c r="B53" t="str">
        <f>'Október - hlaup 1'!C27</f>
        <v>Gréta Björnsdóttir</v>
      </c>
      <c r="C53">
        <v>5</v>
      </c>
      <c r="I53">
        <f t="shared" si="1"/>
        <v>5</v>
      </c>
    </row>
    <row r="54" spans="2:9" x14ac:dyDescent="0.25">
      <c r="B54" t="s">
        <v>178</v>
      </c>
      <c r="D54">
        <v>5</v>
      </c>
      <c r="I54">
        <f t="shared" si="1"/>
        <v>5</v>
      </c>
    </row>
    <row r="55" spans="2:9" x14ac:dyDescent="0.25">
      <c r="B55" t="str">
        <f>'Október - hlaup 1'!C28</f>
        <v>Ingibjörg Jónsdóttir</v>
      </c>
      <c r="C55">
        <v>4</v>
      </c>
      <c r="I55">
        <f t="shared" si="1"/>
        <v>4</v>
      </c>
    </row>
    <row r="56" spans="2:9" x14ac:dyDescent="0.25">
      <c r="B56" t="s">
        <v>179</v>
      </c>
      <c r="D56">
        <v>4</v>
      </c>
      <c r="I56">
        <f t="shared" si="1"/>
        <v>4</v>
      </c>
    </row>
    <row r="57" spans="2:9" x14ac:dyDescent="0.25">
      <c r="B57" t="str">
        <f>'Október - hlaup 1'!C32</f>
        <v>Þóra Þorleifsdóttir</v>
      </c>
      <c r="C57">
        <v>3</v>
      </c>
      <c r="I57">
        <f t="shared" si="1"/>
        <v>3</v>
      </c>
    </row>
    <row r="58" spans="2:9" x14ac:dyDescent="0.25">
      <c r="B58" t="s">
        <v>180</v>
      </c>
      <c r="D58">
        <v>3</v>
      </c>
      <c r="I58">
        <f t="shared" si="1"/>
        <v>3</v>
      </c>
    </row>
    <row r="59" spans="2:9" x14ac:dyDescent="0.25">
      <c r="B59" t="str">
        <f>'Október - hlaup 1'!C33</f>
        <v>Vilborg Jóhannsdóttir</v>
      </c>
      <c r="C59">
        <v>2</v>
      </c>
      <c r="I59">
        <f t="shared" si="1"/>
        <v>2</v>
      </c>
    </row>
    <row r="60" spans="2:9" x14ac:dyDescent="0.25">
      <c r="B60" t="s">
        <v>201</v>
      </c>
      <c r="D60">
        <v>2</v>
      </c>
      <c r="I60">
        <f t="shared" si="1"/>
        <v>2</v>
      </c>
    </row>
    <row r="61" spans="2:9" x14ac:dyDescent="0.25">
      <c r="B61" t="s">
        <v>181</v>
      </c>
      <c r="D61">
        <v>1</v>
      </c>
      <c r="I61">
        <f t="shared" si="1"/>
        <v>1</v>
      </c>
    </row>
    <row r="62" spans="2:9" x14ac:dyDescent="0.25">
      <c r="B62" t="s">
        <v>182</v>
      </c>
      <c r="D62">
        <v>1</v>
      </c>
      <c r="I62">
        <f t="shared" si="1"/>
        <v>1</v>
      </c>
    </row>
    <row r="63" spans="2:9" x14ac:dyDescent="0.25">
      <c r="B63" t="s">
        <v>183</v>
      </c>
      <c r="D63">
        <v>1</v>
      </c>
      <c r="I63">
        <f t="shared" si="1"/>
        <v>1</v>
      </c>
    </row>
    <row r="64" spans="2:9" x14ac:dyDescent="0.25">
      <c r="B64" t="s">
        <v>184</v>
      </c>
      <c r="D64">
        <v>1</v>
      </c>
      <c r="I64">
        <f t="shared" si="1"/>
        <v>1</v>
      </c>
    </row>
    <row r="65" spans="2:9" x14ac:dyDescent="0.25">
      <c r="B65" t="s">
        <v>185</v>
      </c>
      <c r="D65">
        <v>1</v>
      </c>
      <c r="I65">
        <f t="shared" si="1"/>
        <v>1</v>
      </c>
    </row>
    <row r="67" spans="2:9" ht="28.5" x14ac:dyDescent="0.45">
      <c r="B67" s="5" t="s">
        <v>108</v>
      </c>
    </row>
    <row r="70" spans="2:9" ht="18.75" x14ac:dyDescent="0.3">
      <c r="B70" s="4" t="s">
        <v>112</v>
      </c>
      <c r="I70" t="s">
        <v>79</v>
      </c>
    </row>
    <row r="71" spans="2:9" x14ac:dyDescent="0.25">
      <c r="B71" t="s">
        <v>66</v>
      </c>
      <c r="C71">
        <v>10</v>
      </c>
      <c r="D71">
        <v>10</v>
      </c>
      <c r="I71">
        <f t="shared" ref="I71:I79" si="2">SUM(C71:H71)</f>
        <v>20</v>
      </c>
    </row>
    <row r="72" spans="2:9" x14ac:dyDescent="0.25">
      <c r="B72" t="s">
        <v>57</v>
      </c>
      <c r="C72">
        <v>8</v>
      </c>
      <c r="D72">
        <v>8</v>
      </c>
      <c r="I72">
        <f t="shared" si="2"/>
        <v>16</v>
      </c>
    </row>
    <row r="73" spans="2:9" x14ac:dyDescent="0.25">
      <c r="B73" t="s">
        <v>64</v>
      </c>
      <c r="C73">
        <v>6</v>
      </c>
      <c r="D73">
        <v>7</v>
      </c>
      <c r="I73">
        <f t="shared" si="2"/>
        <v>13</v>
      </c>
    </row>
    <row r="74" spans="2:9" x14ac:dyDescent="0.25">
      <c r="B74" t="s">
        <v>17</v>
      </c>
      <c r="C74">
        <v>9</v>
      </c>
      <c r="I74">
        <f t="shared" si="2"/>
        <v>9</v>
      </c>
    </row>
    <row r="75" spans="2:9" x14ac:dyDescent="0.25">
      <c r="B75" t="s">
        <v>35</v>
      </c>
      <c r="C75">
        <v>7</v>
      </c>
      <c r="D75">
        <v>2</v>
      </c>
      <c r="I75">
        <f t="shared" si="2"/>
        <v>9</v>
      </c>
    </row>
    <row r="76" spans="2:9" x14ac:dyDescent="0.25">
      <c r="B76" t="s">
        <v>47</v>
      </c>
      <c r="D76">
        <v>9</v>
      </c>
      <c r="I76">
        <f t="shared" si="2"/>
        <v>9</v>
      </c>
    </row>
    <row r="77" spans="2:9" x14ac:dyDescent="0.25">
      <c r="B77" t="s">
        <v>5</v>
      </c>
      <c r="C77">
        <v>3</v>
      </c>
      <c r="D77">
        <v>5</v>
      </c>
      <c r="I77">
        <f t="shared" si="2"/>
        <v>8</v>
      </c>
    </row>
    <row r="78" spans="2:9" x14ac:dyDescent="0.25">
      <c r="B78" t="s">
        <v>33</v>
      </c>
      <c r="C78">
        <v>5</v>
      </c>
      <c r="I78">
        <f t="shared" si="2"/>
        <v>5</v>
      </c>
    </row>
    <row r="79" spans="2:9" x14ac:dyDescent="0.25">
      <c r="B79" t="s">
        <v>3</v>
      </c>
      <c r="C79">
        <v>2</v>
      </c>
      <c r="D79">
        <v>3</v>
      </c>
      <c r="I79">
        <f t="shared" si="2"/>
        <v>5</v>
      </c>
    </row>
    <row r="80" spans="2:9" x14ac:dyDescent="0.25">
      <c r="B80" t="s">
        <v>22</v>
      </c>
      <c r="C80">
        <v>4</v>
      </c>
      <c r="D80">
        <v>6</v>
      </c>
      <c r="I80">
        <v>4</v>
      </c>
    </row>
    <row r="81" spans="2:9" x14ac:dyDescent="0.25">
      <c r="B81" t="s">
        <v>173</v>
      </c>
      <c r="D81">
        <v>4</v>
      </c>
      <c r="I81">
        <f>SUM(C81:H81)</f>
        <v>4</v>
      </c>
    </row>
    <row r="82" spans="2:9" x14ac:dyDescent="0.25">
      <c r="B82" t="s">
        <v>68</v>
      </c>
      <c r="C82">
        <v>1</v>
      </c>
      <c r="I82">
        <f>SUM(C82:H82)</f>
        <v>1</v>
      </c>
    </row>
    <row r="83" spans="2:9" x14ac:dyDescent="0.25">
      <c r="B83" t="s">
        <v>70</v>
      </c>
      <c r="C83">
        <v>1</v>
      </c>
      <c r="I83">
        <f>SUM(C83:H83)</f>
        <v>1</v>
      </c>
    </row>
    <row r="84" spans="2:9" x14ac:dyDescent="0.25">
      <c r="B84" t="s">
        <v>41</v>
      </c>
      <c r="C84">
        <v>1</v>
      </c>
      <c r="I84">
        <f>SUM(C84:H84)</f>
        <v>1</v>
      </c>
    </row>
    <row r="91" spans="2:9" x14ac:dyDescent="0.25">
      <c r="I91">
        <f t="shared" ref="I91:I92" si="3">SUM(C91:H91)</f>
        <v>0</v>
      </c>
    </row>
    <row r="92" spans="2:9" ht="18.75" x14ac:dyDescent="0.3">
      <c r="B92" s="4" t="s">
        <v>114</v>
      </c>
      <c r="I92">
        <f t="shared" si="3"/>
        <v>0</v>
      </c>
    </row>
    <row r="93" spans="2:9" x14ac:dyDescent="0.25">
      <c r="B93" t="s">
        <v>12</v>
      </c>
      <c r="C93">
        <v>10</v>
      </c>
      <c r="D93">
        <v>10</v>
      </c>
      <c r="I93">
        <f t="shared" ref="I93:I100" si="4">SUM(C93:H93)</f>
        <v>20</v>
      </c>
    </row>
    <row r="94" spans="2:9" x14ac:dyDescent="0.25">
      <c r="B94" t="s">
        <v>39</v>
      </c>
      <c r="C94">
        <v>9</v>
      </c>
      <c r="D94">
        <v>9</v>
      </c>
      <c r="I94">
        <f t="shared" si="4"/>
        <v>18</v>
      </c>
    </row>
    <row r="95" spans="2:9" x14ac:dyDescent="0.25">
      <c r="B95" t="s">
        <v>61</v>
      </c>
      <c r="C95">
        <v>8</v>
      </c>
      <c r="I95">
        <f t="shared" si="4"/>
        <v>8</v>
      </c>
    </row>
    <row r="96" spans="2:9" x14ac:dyDescent="0.25">
      <c r="B96" t="s">
        <v>178</v>
      </c>
      <c r="D96">
        <v>8</v>
      </c>
      <c r="I96">
        <f t="shared" si="4"/>
        <v>8</v>
      </c>
    </row>
    <row r="97" spans="2:9" x14ac:dyDescent="0.25">
      <c r="B97" t="s">
        <v>179</v>
      </c>
      <c r="D97">
        <v>7</v>
      </c>
      <c r="I97">
        <f t="shared" si="4"/>
        <v>7</v>
      </c>
    </row>
    <row r="98" spans="2:9" x14ac:dyDescent="0.25">
      <c r="B98" t="s">
        <v>201</v>
      </c>
      <c r="D98">
        <v>6</v>
      </c>
      <c r="I98">
        <f t="shared" si="4"/>
        <v>6</v>
      </c>
    </row>
    <row r="99" spans="2:9" x14ac:dyDescent="0.25">
      <c r="B99" t="s">
        <v>182</v>
      </c>
      <c r="D99">
        <v>5</v>
      </c>
      <c r="I99">
        <f t="shared" si="4"/>
        <v>5</v>
      </c>
    </row>
    <row r="100" spans="2:9" x14ac:dyDescent="0.25">
      <c r="B100" t="s">
        <v>183</v>
      </c>
      <c r="D100">
        <v>4</v>
      </c>
      <c r="I100">
        <f t="shared" si="4"/>
        <v>4</v>
      </c>
    </row>
    <row r="104" spans="2:9" ht="18.75" x14ac:dyDescent="0.3">
      <c r="B104" s="4" t="s">
        <v>115</v>
      </c>
    </row>
    <row r="106" spans="2:9" x14ac:dyDescent="0.25">
      <c r="B106" t="s">
        <v>49</v>
      </c>
      <c r="C106">
        <v>10</v>
      </c>
      <c r="D106">
        <v>9</v>
      </c>
      <c r="I106">
        <f t="shared" ref="I106:I117" si="5">SUM(C106:H106)</f>
        <v>19</v>
      </c>
    </row>
    <row r="107" spans="2:9" x14ac:dyDescent="0.25">
      <c r="B107" t="s">
        <v>62</v>
      </c>
      <c r="C107">
        <v>9</v>
      </c>
      <c r="D107">
        <v>5</v>
      </c>
      <c r="I107">
        <f t="shared" si="5"/>
        <v>14</v>
      </c>
    </row>
    <row r="108" spans="2:9" x14ac:dyDescent="0.25">
      <c r="B108" t="s">
        <v>13</v>
      </c>
      <c r="C108">
        <v>8</v>
      </c>
      <c r="D108">
        <v>6</v>
      </c>
      <c r="I108">
        <f t="shared" si="5"/>
        <v>14</v>
      </c>
    </row>
    <row r="109" spans="2:9" x14ac:dyDescent="0.25">
      <c r="B109" t="s">
        <v>186</v>
      </c>
      <c r="D109">
        <v>10</v>
      </c>
      <c r="I109">
        <f t="shared" si="5"/>
        <v>10</v>
      </c>
    </row>
    <row r="110" spans="2:9" x14ac:dyDescent="0.25">
      <c r="B110" t="s">
        <v>187</v>
      </c>
      <c r="D110">
        <v>8</v>
      </c>
      <c r="I110">
        <f t="shared" si="5"/>
        <v>8</v>
      </c>
    </row>
    <row r="111" spans="2:9" x14ac:dyDescent="0.25">
      <c r="B111" t="s">
        <v>15</v>
      </c>
      <c r="C111">
        <v>7</v>
      </c>
      <c r="I111">
        <f t="shared" si="5"/>
        <v>7</v>
      </c>
    </row>
    <row r="112" spans="2:9" x14ac:dyDescent="0.25">
      <c r="B112" t="s">
        <v>180</v>
      </c>
      <c r="D112">
        <v>7</v>
      </c>
      <c r="I112">
        <f t="shared" si="5"/>
        <v>7</v>
      </c>
    </row>
    <row r="113" spans="2:9" x14ac:dyDescent="0.25">
      <c r="B113" t="s">
        <v>59</v>
      </c>
      <c r="C113">
        <v>6</v>
      </c>
      <c r="I113">
        <f t="shared" si="5"/>
        <v>6</v>
      </c>
    </row>
    <row r="114" spans="2:9" x14ac:dyDescent="0.25">
      <c r="B114" t="s">
        <v>37</v>
      </c>
      <c r="C114">
        <v>5</v>
      </c>
      <c r="I114">
        <f t="shared" si="5"/>
        <v>5</v>
      </c>
    </row>
    <row r="115" spans="2:9" x14ac:dyDescent="0.25">
      <c r="B115" t="s">
        <v>181</v>
      </c>
      <c r="D115">
        <v>4</v>
      </c>
      <c r="I115">
        <f t="shared" si="5"/>
        <v>4</v>
      </c>
    </row>
    <row r="116" spans="2:9" x14ac:dyDescent="0.25">
      <c r="B116" t="s">
        <v>184</v>
      </c>
      <c r="D116">
        <v>3</v>
      </c>
      <c r="I116">
        <f t="shared" si="5"/>
        <v>3</v>
      </c>
    </row>
    <row r="117" spans="2:9" x14ac:dyDescent="0.25">
      <c r="B117" t="s">
        <v>185</v>
      </c>
      <c r="D117">
        <v>2</v>
      </c>
      <c r="I117">
        <f t="shared" si="5"/>
        <v>2</v>
      </c>
    </row>
    <row r="120" spans="2:9" ht="18.75" x14ac:dyDescent="0.3">
      <c r="B120" s="4" t="s">
        <v>113</v>
      </c>
    </row>
    <row r="122" spans="2:9" x14ac:dyDescent="0.25">
      <c r="B122" t="s">
        <v>10</v>
      </c>
      <c r="C122">
        <v>10</v>
      </c>
      <c r="D122">
        <v>10</v>
      </c>
      <c r="I122">
        <f t="shared" ref="I122:I135" si="6">SUM(C122:H122)</f>
        <v>20</v>
      </c>
    </row>
    <row r="123" spans="2:9" x14ac:dyDescent="0.25">
      <c r="B123" t="s">
        <v>7</v>
      </c>
      <c r="C123">
        <v>9</v>
      </c>
      <c r="D123">
        <v>9</v>
      </c>
      <c r="I123">
        <f t="shared" si="6"/>
        <v>18</v>
      </c>
    </row>
    <row r="124" spans="2:9" x14ac:dyDescent="0.25">
      <c r="B124" t="s">
        <v>53</v>
      </c>
      <c r="C124">
        <v>8</v>
      </c>
      <c r="D124">
        <v>8</v>
      </c>
      <c r="I124">
        <f t="shared" si="6"/>
        <v>16</v>
      </c>
    </row>
    <row r="125" spans="2:9" x14ac:dyDescent="0.25">
      <c r="B125" t="s">
        <v>28</v>
      </c>
      <c r="C125">
        <v>7</v>
      </c>
      <c r="D125">
        <v>7</v>
      </c>
      <c r="I125">
        <f t="shared" si="6"/>
        <v>14</v>
      </c>
    </row>
    <row r="126" spans="2:9" x14ac:dyDescent="0.25">
      <c r="B126" t="s">
        <v>31</v>
      </c>
      <c r="C126">
        <v>6</v>
      </c>
      <c r="D126">
        <v>6</v>
      </c>
      <c r="I126">
        <f t="shared" si="6"/>
        <v>12</v>
      </c>
    </row>
    <row r="127" spans="2:9" x14ac:dyDescent="0.25">
      <c r="B127" t="s">
        <v>200</v>
      </c>
      <c r="C127">
        <v>5</v>
      </c>
      <c r="D127">
        <v>5</v>
      </c>
      <c r="I127">
        <f t="shared" si="6"/>
        <v>10</v>
      </c>
    </row>
    <row r="128" spans="2:9" x14ac:dyDescent="0.25">
      <c r="B128" t="s">
        <v>20</v>
      </c>
      <c r="C128">
        <v>3</v>
      </c>
      <c r="D128">
        <v>4</v>
      </c>
      <c r="I128">
        <f t="shared" si="6"/>
        <v>7</v>
      </c>
    </row>
    <row r="129" spans="2:9" x14ac:dyDescent="0.25">
      <c r="B129" t="s">
        <v>25</v>
      </c>
      <c r="C129">
        <v>4</v>
      </c>
      <c r="I129">
        <f t="shared" si="6"/>
        <v>4</v>
      </c>
    </row>
    <row r="130" spans="2:9" x14ac:dyDescent="0.25">
      <c r="B130" t="s">
        <v>174</v>
      </c>
      <c r="D130">
        <v>3</v>
      </c>
      <c r="I130">
        <f t="shared" si="6"/>
        <v>3</v>
      </c>
    </row>
    <row r="131" spans="2:9" x14ac:dyDescent="0.25">
      <c r="B131" t="s">
        <v>43</v>
      </c>
      <c r="C131">
        <v>2</v>
      </c>
      <c r="I131">
        <f t="shared" si="6"/>
        <v>2</v>
      </c>
    </row>
    <row r="132" spans="2:9" x14ac:dyDescent="0.25">
      <c r="B132" t="s">
        <v>46</v>
      </c>
      <c r="C132">
        <v>1</v>
      </c>
      <c r="D132">
        <v>1</v>
      </c>
      <c r="I132">
        <f t="shared" si="6"/>
        <v>2</v>
      </c>
    </row>
    <row r="133" spans="2:9" x14ac:dyDescent="0.25">
      <c r="B133" t="s">
        <v>55</v>
      </c>
      <c r="C133">
        <v>1</v>
      </c>
      <c r="D133">
        <v>1</v>
      </c>
      <c r="I133">
        <f t="shared" si="6"/>
        <v>2</v>
      </c>
    </row>
    <row r="134" spans="2:9" x14ac:dyDescent="0.25">
      <c r="B134" t="s">
        <v>175</v>
      </c>
      <c r="D134">
        <v>2</v>
      </c>
      <c r="I134">
        <f t="shared" si="6"/>
        <v>2</v>
      </c>
    </row>
    <row r="135" spans="2:9" x14ac:dyDescent="0.25">
      <c r="B135" t="s">
        <v>176</v>
      </c>
      <c r="D135">
        <v>1</v>
      </c>
      <c r="I135">
        <f t="shared" si="6"/>
        <v>1</v>
      </c>
    </row>
  </sheetData>
  <sortState ref="B122:I135">
    <sortCondition descending="1" ref="I122:I13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I92"/>
  <sheetViews>
    <sheetView topLeftCell="A52" zoomScaleNormal="100" workbookViewId="0">
      <selection activeCell="B160" sqref="B160"/>
    </sheetView>
    <sheetView workbookViewId="1"/>
  </sheetViews>
  <sheetFormatPr defaultRowHeight="15" x14ac:dyDescent="0.25"/>
  <cols>
    <col min="2" max="2" width="28" bestFit="1" customWidth="1"/>
  </cols>
  <sheetData>
    <row r="1" spans="2:3" ht="26.25" x14ac:dyDescent="0.4">
      <c r="B1" s="6" t="s">
        <v>109</v>
      </c>
    </row>
    <row r="3" spans="2:3" ht="18.75" x14ac:dyDescent="0.3">
      <c r="B3" s="4" t="s">
        <v>110</v>
      </c>
      <c r="C3" t="s">
        <v>78</v>
      </c>
    </row>
    <row r="5" spans="2:3" x14ac:dyDescent="0.25">
      <c r="B5" t="s">
        <v>66</v>
      </c>
      <c r="C5">
        <v>20</v>
      </c>
    </row>
    <row r="6" spans="2:3" x14ac:dyDescent="0.25">
      <c r="B6" t="s">
        <v>10</v>
      </c>
      <c r="C6">
        <v>18</v>
      </c>
    </row>
    <row r="7" spans="2:3" x14ac:dyDescent="0.25">
      <c r="B7" t="s">
        <v>7</v>
      </c>
      <c r="C7">
        <v>17</v>
      </c>
    </row>
    <row r="8" spans="2:3" x14ac:dyDescent="0.25">
      <c r="B8" t="s">
        <v>17</v>
      </c>
      <c r="C8">
        <v>16</v>
      </c>
    </row>
    <row r="9" spans="2:3" x14ac:dyDescent="0.25">
      <c r="B9" t="s">
        <v>53</v>
      </c>
      <c r="C9">
        <v>15</v>
      </c>
    </row>
    <row r="10" spans="2:3" x14ac:dyDescent="0.25">
      <c r="B10" t="s">
        <v>57</v>
      </c>
      <c r="C10">
        <v>14</v>
      </c>
    </row>
    <row r="11" spans="2:3" x14ac:dyDescent="0.25">
      <c r="B11" t="s">
        <v>28</v>
      </c>
      <c r="C11">
        <v>13</v>
      </c>
    </row>
    <row r="12" spans="2:3" x14ac:dyDescent="0.25">
      <c r="B12" t="s">
        <v>35</v>
      </c>
      <c r="C12">
        <v>12</v>
      </c>
    </row>
    <row r="13" spans="2:3" x14ac:dyDescent="0.25">
      <c r="B13" t="s">
        <v>64</v>
      </c>
      <c r="C13">
        <v>11</v>
      </c>
    </row>
    <row r="14" spans="2:3" x14ac:dyDescent="0.25">
      <c r="B14" t="s">
        <v>31</v>
      </c>
      <c r="C14">
        <v>10</v>
      </c>
    </row>
    <row r="15" spans="2:3" x14ac:dyDescent="0.25">
      <c r="B15" t="s">
        <v>33</v>
      </c>
      <c r="C15">
        <v>9</v>
      </c>
    </row>
    <row r="16" spans="2:3" x14ac:dyDescent="0.25">
      <c r="B16" t="s">
        <v>22</v>
      </c>
      <c r="C16">
        <v>8</v>
      </c>
    </row>
    <row r="17" spans="2:3" x14ac:dyDescent="0.25">
      <c r="B17" t="s">
        <v>5</v>
      </c>
      <c r="C17">
        <v>7</v>
      </c>
    </row>
    <row r="18" spans="2:3" x14ac:dyDescent="0.25">
      <c r="B18" t="s">
        <v>51</v>
      </c>
      <c r="C18">
        <v>6</v>
      </c>
    </row>
    <row r="19" spans="2:3" x14ac:dyDescent="0.25">
      <c r="B19" t="s">
        <v>3</v>
      </c>
      <c r="C19">
        <v>5</v>
      </c>
    </row>
    <row r="20" spans="2:3" x14ac:dyDescent="0.25">
      <c r="B20" t="s">
        <v>25</v>
      </c>
      <c r="C20">
        <v>4</v>
      </c>
    </row>
    <row r="21" spans="2:3" x14ac:dyDescent="0.25">
      <c r="B21" t="s">
        <v>20</v>
      </c>
      <c r="C21">
        <v>3</v>
      </c>
    </row>
    <row r="22" spans="2:3" x14ac:dyDescent="0.25">
      <c r="B22" t="s">
        <v>68</v>
      </c>
      <c r="C22">
        <v>2</v>
      </c>
    </row>
    <row r="23" spans="2:3" x14ac:dyDescent="0.25">
      <c r="B23" t="s">
        <v>70</v>
      </c>
      <c r="C23">
        <v>1</v>
      </c>
    </row>
    <row r="24" spans="2:3" x14ac:dyDescent="0.25">
      <c r="B24" t="s">
        <v>41</v>
      </c>
      <c r="C24">
        <v>1</v>
      </c>
    </row>
    <row r="25" spans="2:3" x14ac:dyDescent="0.25">
      <c r="B25" t="s">
        <v>43</v>
      </c>
      <c r="C25">
        <v>1</v>
      </c>
    </row>
    <row r="26" spans="2:3" x14ac:dyDescent="0.25">
      <c r="B26" t="s">
        <v>46</v>
      </c>
      <c r="C26">
        <v>1</v>
      </c>
    </row>
    <row r="27" spans="2:3" x14ac:dyDescent="0.25">
      <c r="B27" t="s">
        <v>55</v>
      </c>
      <c r="C27">
        <v>1</v>
      </c>
    </row>
    <row r="28" spans="2:3" x14ac:dyDescent="0.25">
      <c r="B28" t="s">
        <v>47</v>
      </c>
      <c r="C28">
        <v>0</v>
      </c>
    </row>
    <row r="30" spans="2:3" ht="18.75" x14ac:dyDescent="0.3">
      <c r="B30" s="4" t="s">
        <v>111</v>
      </c>
    </row>
    <row r="32" spans="2:3" x14ac:dyDescent="0.25">
      <c r="B32" t="str">
        <f>'Október - hlaup 1'!C11</f>
        <v>Sonja Sif Jóhannsdóttir</v>
      </c>
      <c r="C32">
        <v>20</v>
      </c>
    </row>
    <row r="33" spans="2:3" x14ac:dyDescent="0.25">
      <c r="B33" t="str">
        <f>'Október - hlaup 1'!C16</f>
        <v>Sigríður Björg Einarsdóttir</v>
      </c>
      <c r="C33">
        <v>18</v>
      </c>
    </row>
    <row r="34" spans="2:3" x14ac:dyDescent="0.25">
      <c r="B34" t="str">
        <f>'Október - hlaup 1'!C19</f>
        <v>Rakel Káradóttir</v>
      </c>
      <c r="C34">
        <v>17</v>
      </c>
    </row>
    <row r="35" spans="2:3" x14ac:dyDescent="0.25">
      <c r="B35" t="str">
        <f>'Október - hlaup 1'!C25</f>
        <v>Sigrún Helga Snæbjörnsdóttir</v>
      </c>
      <c r="C35">
        <v>16</v>
      </c>
    </row>
    <row r="36" spans="2:3" x14ac:dyDescent="0.25">
      <c r="B36" t="str">
        <f>'Október - hlaup 1'!C26</f>
        <v>Erla Björnsdóttir</v>
      </c>
      <c r="C36">
        <v>15</v>
      </c>
    </row>
    <row r="37" spans="2:3" x14ac:dyDescent="0.25">
      <c r="B37" t="str">
        <f>'Október - hlaup 1'!C27</f>
        <v>Gréta Björnsdóttir</v>
      </c>
      <c r="C37">
        <v>14</v>
      </c>
    </row>
    <row r="38" spans="2:3" x14ac:dyDescent="0.25">
      <c r="B38" t="str">
        <f>'Október - hlaup 1'!C28</f>
        <v>Ingibjörg Jónsdóttir</v>
      </c>
      <c r="C38">
        <v>13</v>
      </c>
    </row>
    <row r="39" spans="2:3" x14ac:dyDescent="0.25">
      <c r="B39" t="str">
        <f>'Október - hlaup 1'!C32</f>
        <v>Þóra Þorleifsdóttir</v>
      </c>
      <c r="C39">
        <v>12</v>
      </c>
    </row>
    <row r="40" spans="2:3" x14ac:dyDescent="0.25">
      <c r="B40" t="str">
        <f>'Október - hlaup 1'!C33</f>
        <v>Vilborg Jóhannsdóttir</v>
      </c>
      <c r="C40">
        <v>11</v>
      </c>
    </row>
    <row r="46" spans="2:3" ht="28.5" x14ac:dyDescent="0.45">
      <c r="B46" s="5" t="s">
        <v>108</v>
      </c>
    </row>
    <row r="49" spans="2:9" ht="18.75" x14ac:dyDescent="0.3">
      <c r="B49" s="4" t="s">
        <v>112</v>
      </c>
      <c r="C49" t="s">
        <v>78</v>
      </c>
      <c r="I49" t="s">
        <v>79</v>
      </c>
    </row>
    <row r="50" spans="2:9" x14ac:dyDescent="0.25">
      <c r="B50" t="s">
        <v>66</v>
      </c>
      <c r="C50">
        <f>'Október - hlaup 1'!G2</f>
        <v>20</v>
      </c>
      <c r="I50">
        <f t="shared" ref="I50:I76" si="0">SUM(C50:H50)</f>
        <v>20</v>
      </c>
    </row>
    <row r="51" spans="2:9" x14ac:dyDescent="0.25">
      <c r="B51" t="s">
        <v>17</v>
      </c>
      <c r="C51">
        <f>'Október - hlaup 1'!G7</f>
        <v>18</v>
      </c>
      <c r="I51">
        <f t="shared" si="0"/>
        <v>18</v>
      </c>
    </row>
    <row r="52" spans="2:9" x14ac:dyDescent="0.25">
      <c r="B52" t="s">
        <v>57</v>
      </c>
      <c r="C52">
        <f>'Október - hlaup 1'!G8</f>
        <v>17</v>
      </c>
      <c r="I52">
        <f t="shared" si="0"/>
        <v>17</v>
      </c>
    </row>
    <row r="53" spans="2:9" x14ac:dyDescent="0.25">
      <c r="B53" t="s">
        <v>35</v>
      </c>
      <c r="C53">
        <f>'Október - hlaup 1'!G9</f>
        <v>16</v>
      </c>
      <c r="I53">
        <f t="shared" si="0"/>
        <v>16</v>
      </c>
    </row>
    <row r="54" spans="2:9" x14ac:dyDescent="0.25">
      <c r="B54" t="s">
        <v>64</v>
      </c>
      <c r="C54">
        <f>'Október - hlaup 1'!G10</f>
        <v>15</v>
      </c>
      <c r="I54">
        <f t="shared" si="0"/>
        <v>15</v>
      </c>
    </row>
    <row r="55" spans="2:9" x14ac:dyDescent="0.25">
      <c r="B55" t="s">
        <v>33</v>
      </c>
      <c r="C55">
        <f>'Október - hlaup 1'!G13</f>
        <v>14</v>
      </c>
      <c r="I55">
        <f t="shared" si="0"/>
        <v>14</v>
      </c>
    </row>
    <row r="56" spans="2:9" x14ac:dyDescent="0.25">
      <c r="B56" t="s">
        <v>5</v>
      </c>
      <c r="C56">
        <f>'Október - hlaup 1'!G15</f>
        <v>13</v>
      </c>
      <c r="I56">
        <f t="shared" si="0"/>
        <v>13</v>
      </c>
    </row>
    <row r="57" spans="2:9" x14ac:dyDescent="0.25">
      <c r="B57" t="s">
        <v>3</v>
      </c>
      <c r="C57">
        <f>'Október - hlaup 1'!G17</f>
        <v>12</v>
      </c>
      <c r="I57">
        <f t="shared" si="0"/>
        <v>12</v>
      </c>
    </row>
    <row r="58" spans="2:9" x14ac:dyDescent="0.25">
      <c r="B58" t="s">
        <v>68</v>
      </c>
      <c r="C58">
        <f>'Október - hlaup 1'!G22</f>
        <v>11</v>
      </c>
      <c r="I58">
        <f t="shared" si="0"/>
        <v>11</v>
      </c>
    </row>
    <row r="59" spans="2:9" x14ac:dyDescent="0.25">
      <c r="B59" t="s">
        <v>70</v>
      </c>
      <c r="C59">
        <f>'Október - hlaup 1'!G23</f>
        <v>10</v>
      </c>
      <c r="I59">
        <f t="shared" si="0"/>
        <v>10</v>
      </c>
    </row>
    <row r="60" spans="2:9" x14ac:dyDescent="0.25">
      <c r="B60" t="s">
        <v>41</v>
      </c>
      <c r="C60">
        <f>'Október - hlaup 1'!G24</f>
        <v>9</v>
      </c>
      <c r="I60">
        <f t="shared" si="0"/>
        <v>9</v>
      </c>
    </row>
    <row r="61" spans="2:9" x14ac:dyDescent="0.25">
      <c r="B61" t="s">
        <v>47</v>
      </c>
      <c r="I61">
        <f t="shared" si="0"/>
        <v>0</v>
      </c>
    </row>
    <row r="62" spans="2:9" x14ac:dyDescent="0.25">
      <c r="I62">
        <f t="shared" si="0"/>
        <v>0</v>
      </c>
    </row>
    <row r="63" spans="2:9" ht="18.75" x14ac:dyDescent="0.3">
      <c r="B63" s="4" t="s">
        <v>114</v>
      </c>
      <c r="I63">
        <f t="shared" si="0"/>
        <v>0</v>
      </c>
    </row>
    <row r="64" spans="2:9" x14ac:dyDescent="0.25">
      <c r="B64" t="s">
        <v>12</v>
      </c>
      <c r="C64">
        <v>20</v>
      </c>
      <c r="I64">
        <f t="shared" si="0"/>
        <v>20</v>
      </c>
    </row>
    <row r="65" spans="2:9" x14ac:dyDescent="0.25">
      <c r="B65" t="s">
        <v>39</v>
      </c>
      <c r="C65">
        <v>18</v>
      </c>
      <c r="I65">
        <f t="shared" si="0"/>
        <v>18</v>
      </c>
    </row>
    <row r="66" spans="2:9" x14ac:dyDescent="0.25">
      <c r="B66" t="s">
        <v>61</v>
      </c>
      <c r="C66">
        <v>17</v>
      </c>
      <c r="I66">
        <f t="shared" si="0"/>
        <v>17</v>
      </c>
    </row>
    <row r="67" spans="2:9" x14ac:dyDescent="0.25">
      <c r="I67">
        <f t="shared" si="0"/>
        <v>0</v>
      </c>
    </row>
    <row r="68" spans="2:9" x14ac:dyDescent="0.25">
      <c r="I68">
        <f t="shared" si="0"/>
        <v>0</v>
      </c>
    </row>
    <row r="69" spans="2:9" ht="18.75" x14ac:dyDescent="0.3">
      <c r="B69" s="4" t="s">
        <v>115</v>
      </c>
      <c r="I69">
        <f t="shared" si="0"/>
        <v>0</v>
      </c>
    </row>
    <row r="70" spans="2:9" x14ac:dyDescent="0.25">
      <c r="I70">
        <f t="shared" si="0"/>
        <v>0</v>
      </c>
    </row>
    <row r="71" spans="2:9" x14ac:dyDescent="0.25">
      <c r="B71" t="s">
        <v>49</v>
      </c>
      <c r="C71">
        <v>20</v>
      </c>
      <c r="I71">
        <f t="shared" si="0"/>
        <v>20</v>
      </c>
    </row>
    <row r="72" spans="2:9" x14ac:dyDescent="0.25">
      <c r="B72" t="s">
        <v>62</v>
      </c>
      <c r="C72">
        <v>18</v>
      </c>
      <c r="I72">
        <f t="shared" si="0"/>
        <v>18</v>
      </c>
    </row>
    <row r="73" spans="2:9" x14ac:dyDescent="0.25">
      <c r="B73" t="s">
        <v>13</v>
      </c>
      <c r="C73">
        <v>17</v>
      </c>
      <c r="I73">
        <f t="shared" si="0"/>
        <v>17</v>
      </c>
    </row>
    <row r="74" spans="2:9" x14ac:dyDescent="0.25">
      <c r="B74" t="s">
        <v>15</v>
      </c>
      <c r="C74">
        <v>16</v>
      </c>
      <c r="I74">
        <f t="shared" si="0"/>
        <v>16</v>
      </c>
    </row>
    <row r="75" spans="2:9" x14ac:dyDescent="0.25">
      <c r="B75" t="s">
        <v>59</v>
      </c>
      <c r="C75">
        <v>15</v>
      </c>
      <c r="I75">
        <f t="shared" si="0"/>
        <v>15</v>
      </c>
    </row>
    <row r="76" spans="2:9" x14ac:dyDescent="0.25">
      <c r="B76" t="s">
        <v>37</v>
      </c>
      <c r="C76">
        <v>14</v>
      </c>
      <c r="I76">
        <f t="shared" si="0"/>
        <v>14</v>
      </c>
    </row>
    <row r="79" spans="2:9" ht="18.75" x14ac:dyDescent="0.3">
      <c r="B79" s="4" t="s">
        <v>113</v>
      </c>
    </row>
    <row r="81" spans="2:9" x14ac:dyDescent="0.25">
      <c r="B81" t="s">
        <v>10</v>
      </c>
      <c r="C81">
        <v>10</v>
      </c>
      <c r="I81">
        <v>10</v>
      </c>
    </row>
    <row r="82" spans="2:9" x14ac:dyDescent="0.25">
      <c r="B82" t="s">
        <v>7</v>
      </c>
      <c r="C82">
        <v>8</v>
      </c>
      <c r="I82">
        <v>8</v>
      </c>
    </row>
    <row r="83" spans="2:9" x14ac:dyDescent="0.25">
      <c r="B83" t="s">
        <v>53</v>
      </c>
      <c r="C83">
        <v>7</v>
      </c>
      <c r="I83">
        <v>7</v>
      </c>
    </row>
    <row r="84" spans="2:9" x14ac:dyDescent="0.25">
      <c r="B84" t="s">
        <v>28</v>
      </c>
      <c r="C84">
        <v>6</v>
      </c>
      <c r="I84">
        <v>6</v>
      </c>
    </row>
    <row r="85" spans="2:9" x14ac:dyDescent="0.25">
      <c r="B85" t="s">
        <v>31</v>
      </c>
      <c r="C85">
        <v>5</v>
      </c>
      <c r="I85">
        <v>5</v>
      </c>
    </row>
    <row r="86" spans="2:9" x14ac:dyDescent="0.25">
      <c r="B86" t="s">
        <v>22</v>
      </c>
      <c r="C86">
        <v>4</v>
      </c>
      <c r="I86">
        <v>4</v>
      </c>
    </row>
    <row r="87" spans="2:9" x14ac:dyDescent="0.25">
      <c r="B87" t="s">
        <v>51</v>
      </c>
      <c r="C87">
        <v>3</v>
      </c>
      <c r="I87">
        <v>3</v>
      </c>
    </row>
    <row r="88" spans="2:9" x14ac:dyDescent="0.25">
      <c r="B88" t="s">
        <v>25</v>
      </c>
      <c r="C88">
        <v>2</v>
      </c>
      <c r="I88">
        <v>2</v>
      </c>
    </row>
    <row r="89" spans="2:9" x14ac:dyDescent="0.25">
      <c r="B89" t="s">
        <v>20</v>
      </c>
      <c r="C89">
        <v>1</v>
      </c>
      <c r="I89">
        <v>1</v>
      </c>
    </row>
    <row r="90" spans="2:9" x14ac:dyDescent="0.25">
      <c r="B90" t="s">
        <v>43</v>
      </c>
      <c r="C90">
        <v>1</v>
      </c>
      <c r="I90">
        <v>1</v>
      </c>
    </row>
    <row r="91" spans="2:9" x14ac:dyDescent="0.25">
      <c r="B91" t="s">
        <v>46</v>
      </c>
      <c r="C91">
        <v>1</v>
      </c>
      <c r="I91">
        <v>1</v>
      </c>
    </row>
    <row r="92" spans="2:9" x14ac:dyDescent="0.25">
      <c r="B92" t="s">
        <v>55</v>
      </c>
      <c r="C92">
        <v>1</v>
      </c>
      <c r="I92">
        <v>1</v>
      </c>
    </row>
  </sheetData>
  <sortState ref="B3:I35">
    <sortCondition descending="1" ref="I3:I3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O55"/>
  <sheetViews>
    <sheetView topLeftCell="A31" workbookViewId="0">
      <selection activeCell="P55" sqref="P55"/>
    </sheetView>
    <sheetView workbookViewId="1"/>
  </sheetViews>
  <sheetFormatPr defaultRowHeight="15" x14ac:dyDescent="0.25"/>
  <cols>
    <col min="2" max="2" width="24.28515625" bestFit="1" customWidth="1"/>
  </cols>
  <sheetData>
    <row r="1" spans="2:15" x14ac:dyDescent="0.25">
      <c r="O1" t="s">
        <v>196</v>
      </c>
    </row>
    <row r="2" spans="2:15" x14ac:dyDescent="0.25">
      <c r="E2" t="s">
        <v>78</v>
      </c>
      <c r="F2" t="s">
        <v>80</v>
      </c>
      <c r="H2" t="s">
        <v>188</v>
      </c>
      <c r="I2" t="s">
        <v>195</v>
      </c>
    </row>
    <row r="3" spans="2:15" x14ac:dyDescent="0.25">
      <c r="B3" t="str">
        <f>'Október - hlaup 1'!E2</f>
        <v>Gunna og drullusokkarnir</v>
      </c>
      <c r="E3" s="2">
        <f>'Október - hlaup 1'!A2+'Október - hlaup 1'!A3+'Október - hlaup 1'!A4</f>
        <v>7.8263888888888883E-2</v>
      </c>
      <c r="F3">
        <v>5</v>
      </c>
      <c r="H3" s="3">
        <f>'Nóvember hlaup 2'!A2+'Nóvember hlaup 2'!A3+'Nóvember hlaup 2'!A4</f>
        <v>7.7523148148148147E-2</v>
      </c>
      <c r="I3">
        <v>5</v>
      </c>
      <c r="O3">
        <f>F3+I3+L3</f>
        <v>10</v>
      </c>
    </row>
    <row r="4" spans="2:15" x14ac:dyDescent="0.25">
      <c r="B4" t="s">
        <v>81</v>
      </c>
    </row>
    <row r="5" spans="2:15" x14ac:dyDescent="0.25">
      <c r="B5" t="s">
        <v>82</v>
      </c>
    </row>
    <row r="6" spans="2:15" x14ac:dyDescent="0.25">
      <c r="B6" t="s">
        <v>83</v>
      </c>
    </row>
    <row r="7" spans="2:15" x14ac:dyDescent="0.25">
      <c r="B7" t="s">
        <v>84</v>
      </c>
    </row>
    <row r="8" spans="2:15" x14ac:dyDescent="0.25">
      <c r="B8" t="s">
        <v>85</v>
      </c>
    </row>
    <row r="10" spans="2:15" x14ac:dyDescent="0.25">
      <c r="B10" t="str">
        <f>'Október - hlaup 1'!E6</f>
        <v>Sérsveit Sonju</v>
      </c>
      <c r="E10" s="3">
        <f>'Október - hlaup 1'!A6+'Október - hlaup 1'!A11+'Október - hlaup 1'!A12</f>
        <v>9.3449074074074073E-2</v>
      </c>
      <c r="F10">
        <v>3</v>
      </c>
      <c r="H10" s="3">
        <f>'Nóvember hlaup 2'!A11+'Nóvember hlaup 2'!A10+'Nóvember hlaup 2'!A12</f>
        <v>9.1712962962962954E-2</v>
      </c>
      <c r="I10">
        <v>4</v>
      </c>
      <c r="O10">
        <f>F10+I10+L10</f>
        <v>7</v>
      </c>
    </row>
    <row r="11" spans="2:15" x14ac:dyDescent="0.25">
      <c r="B11" t="s">
        <v>86</v>
      </c>
    </row>
    <row r="12" spans="2:15" x14ac:dyDescent="0.25">
      <c r="B12" t="s">
        <v>87</v>
      </c>
    </row>
    <row r="13" spans="2:15" x14ac:dyDescent="0.25">
      <c r="B13" t="s">
        <v>88</v>
      </c>
    </row>
    <row r="14" spans="2:15" x14ac:dyDescent="0.25">
      <c r="B14" t="s">
        <v>89</v>
      </c>
    </row>
    <row r="17" spans="2:15" x14ac:dyDescent="0.25">
      <c r="B17" t="str">
        <f>'Október - hlaup 1'!E7</f>
        <v>UFA</v>
      </c>
      <c r="E17" s="3">
        <f>'Október - hlaup 1'!A7+'Október - hlaup 1'!A8+'Október - hlaup 1'!A9</f>
        <v>9.1574074074074086E-2</v>
      </c>
      <c r="F17">
        <v>4</v>
      </c>
      <c r="O17">
        <f>F17+I17+L17</f>
        <v>4</v>
      </c>
    </row>
    <row r="18" spans="2:15" x14ac:dyDescent="0.25">
      <c r="B18" t="s">
        <v>90</v>
      </c>
    </row>
    <row r="19" spans="2:15" x14ac:dyDescent="0.25">
      <c r="B19" t="s">
        <v>91</v>
      </c>
    </row>
    <row r="20" spans="2:15" x14ac:dyDescent="0.25">
      <c r="B20" t="s">
        <v>92</v>
      </c>
    </row>
    <row r="24" spans="2:15" x14ac:dyDescent="0.25">
      <c r="B24" t="str">
        <f>'Október - hlaup 1'!E13</f>
        <v>Axel og aumingjarnir</v>
      </c>
      <c r="E24" s="3">
        <f>'Október - hlaup 1'!A13+'Október - hlaup 1'!A14+'Október - hlaup 1'!A18</f>
        <v>9.7638888888888886E-2</v>
      </c>
      <c r="F24">
        <v>2</v>
      </c>
      <c r="H24" s="3">
        <f>'Nóvember hlaup 2'!A13+'Nóvember hlaup 2'!A17+'Nóvember hlaup 2'!A20</f>
        <v>9.7569444444444459E-2</v>
      </c>
      <c r="I24">
        <v>2</v>
      </c>
      <c r="O24">
        <f>F24+I24+L24</f>
        <v>4</v>
      </c>
    </row>
    <row r="25" spans="2:15" x14ac:dyDescent="0.25">
      <c r="B25" t="s">
        <v>93</v>
      </c>
    </row>
    <row r="26" spans="2:15" x14ac:dyDescent="0.25">
      <c r="B26" t="s">
        <v>94</v>
      </c>
    </row>
    <row r="27" spans="2:15" x14ac:dyDescent="0.25">
      <c r="B27" t="s">
        <v>95</v>
      </c>
    </row>
    <row r="28" spans="2:15" x14ac:dyDescent="0.25">
      <c r="B28" t="s">
        <v>96</v>
      </c>
    </row>
    <row r="31" spans="2:15" x14ac:dyDescent="0.25">
      <c r="B31" t="str">
        <f>'Október - hlaup 1'!E15</f>
        <v>Fiskikóngarnir</v>
      </c>
      <c r="E31" s="3">
        <f>'Október - hlaup 1'!A15+'Október - hlaup 1'!A17+'Október - hlaup 1'!A20</f>
        <v>9.9571759259259249E-2</v>
      </c>
      <c r="F31">
        <v>1</v>
      </c>
      <c r="H31" s="3">
        <f>'Nóvember hlaup 2'!A7+'Nóvember hlaup 2'!A14+'Nóvember hlaup 2'!A18</f>
        <v>9.476851851851853E-2</v>
      </c>
      <c r="I31">
        <v>3</v>
      </c>
      <c r="O31">
        <f>F31+I31+L31</f>
        <v>4</v>
      </c>
    </row>
    <row r="32" spans="2:15" x14ac:dyDescent="0.25">
      <c r="B32" t="s">
        <v>97</v>
      </c>
    </row>
    <row r="33" spans="2:15" x14ac:dyDescent="0.25">
      <c r="B33" t="s">
        <v>98</v>
      </c>
    </row>
    <row r="34" spans="2:15" x14ac:dyDescent="0.25">
      <c r="B34" t="s">
        <v>99</v>
      </c>
    </row>
    <row r="35" spans="2:15" x14ac:dyDescent="0.25">
      <c r="B35" t="s">
        <v>100</v>
      </c>
    </row>
    <row r="36" spans="2:15" x14ac:dyDescent="0.25">
      <c r="B36" t="s">
        <v>190</v>
      </c>
    </row>
    <row r="38" spans="2:15" x14ac:dyDescent="0.25">
      <c r="B38" t="str">
        <f>'Október - hlaup 1'!E19</f>
        <v>Eyrarskokk hreinar meyjar</v>
      </c>
      <c r="E38" s="3">
        <f>'Október - hlaup 1'!A19+'Október - hlaup 1'!A25+'Október - hlaup 1'!A28</f>
        <v>0.1114236111111111</v>
      </c>
      <c r="F38">
        <v>1</v>
      </c>
      <c r="O38">
        <f>F38+I38+L38</f>
        <v>1</v>
      </c>
    </row>
    <row r="39" spans="2:15" x14ac:dyDescent="0.25">
      <c r="B39" t="s">
        <v>101</v>
      </c>
    </row>
    <row r="40" spans="2:15" x14ac:dyDescent="0.25">
      <c r="B40" t="s">
        <v>102</v>
      </c>
    </row>
    <row r="41" spans="2:15" x14ac:dyDescent="0.25">
      <c r="B41" t="s">
        <v>103</v>
      </c>
    </row>
    <row r="42" spans="2:15" x14ac:dyDescent="0.25">
      <c r="B42" t="s">
        <v>104</v>
      </c>
    </row>
    <row r="45" spans="2:15" x14ac:dyDescent="0.25">
      <c r="B45" t="str">
        <f>'Október - hlaup 1'!E22</f>
        <v>Pungarnir</v>
      </c>
      <c r="E45" s="3">
        <f>'Október - hlaup 1'!A22+'Október - hlaup 1'!A23+'Október - hlaup 1'!A24</f>
        <v>0.10975694444444445</v>
      </c>
      <c r="F45">
        <v>1</v>
      </c>
      <c r="O45">
        <f>F45+I45+L45</f>
        <v>1</v>
      </c>
    </row>
    <row r="46" spans="2:15" x14ac:dyDescent="0.25">
      <c r="B46" t="s">
        <v>105</v>
      </c>
    </row>
    <row r="47" spans="2:15" x14ac:dyDescent="0.25">
      <c r="B47" t="s">
        <v>106</v>
      </c>
    </row>
    <row r="48" spans="2:15" x14ac:dyDescent="0.25">
      <c r="B48" t="s">
        <v>107</v>
      </c>
    </row>
    <row r="52" spans="2:15" x14ac:dyDescent="0.25">
      <c r="B52" t="s">
        <v>191</v>
      </c>
      <c r="H52" s="3">
        <f>'Nóvember hlaup 2'!A26+'Nóvember hlaup 2'!A24+'Nóvember hlaup 2'!A37</f>
        <v>0.1146875</v>
      </c>
      <c r="I52">
        <v>1</v>
      </c>
      <c r="O52">
        <f>F52+I52+L52</f>
        <v>1</v>
      </c>
    </row>
    <row r="53" spans="2:15" x14ac:dyDescent="0.25">
      <c r="B53" t="s">
        <v>192</v>
      </c>
    </row>
    <row r="54" spans="2:15" x14ac:dyDescent="0.25">
      <c r="B54" t="s">
        <v>193</v>
      </c>
    </row>
    <row r="55" spans="2:15" x14ac:dyDescent="0.25">
      <c r="B55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5:M54"/>
  <sheetViews>
    <sheetView topLeftCell="A13" workbookViewId="0">
      <selection activeCell="B18" sqref="B18"/>
    </sheetView>
    <sheetView topLeftCell="A19" workbookViewId="1">
      <selection activeCell="B28" sqref="B28"/>
    </sheetView>
  </sheetViews>
  <sheetFormatPr defaultRowHeight="15" x14ac:dyDescent="0.25"/>
  <cols>
    <col min="2" max="2" width="65.7109375" bestFit="1" customWidth="1"/>
    <col min="3" max="3" width="11.7109375" bestFit="1" customWidth="1"/>
    <col min="8" max="8" width="28" bestFit="1" customWidth="1"/>
    <col min="9" max="9" width="11.7109375" bestFit="1" customWidth="1"/>
    <col min="10" max="10" width="24.28515625" bestFit="1" customWidth="1"/>
  </cols>
  <sheetData>
    <row r="5" spans="2:13" x14ac:dyDescent="0.25">
      <c r="B5" s="9" t="s">
        <v>116</v>
      </c>
      <c r="C5" s="9"/>
      <c r="D5" s="9"/>
      <c r="E5" s="9"/>
      <c r="H5" t="s">
        <v>7</v>
      </c>
      <c r="I5" t="s">
        <v>8</v>
      </c>
      <c r="J5" t="s">
        <v>9</v>
      </c>
      <c r="M5" t="s">
        <v>24</v>
      </c>
    </row>
    <row r="6" spans="2:13" x14ac:dyDescent="0.25">
      <c r="B6" t="s">
        <v>117</v>
      </c>
      <c r="H6" t="s">
        <v>66</v>
      </c>
      <c r="I6" t="s">
        <v>69</v>
      </c>
      <c r="J6" t="s">
        <v>9</v>
      </c>
      <c r="M6" t="s">
        <v>77</v>
      </c>
    </row>
    <row r="7" spans="2:13" x14ac:dyDescent="0.25">
      <c r="B7" t="s">
        <v>161</v>
      </c>
    </row>
    <row r="8" spans="2:13" x14ac:dyDescent="0.25">
      <c r="B8" t="s">
        <v>118</v>
      </c>
      <c r="H8" t="s">
        <v>10</v>
      </c>
      <c r="I8" t="s">
        <v>11</v>
      </c>
      <c r="J8" t="s">
        <v>9</v>
      </c>
      <c r="M8" t="s">
        <v>27</v>
      </c>
    </row>
    <row r="9" spans="2:13" x14ac:dyDescent="0.25">
      <c r="B9" t="s">
        <v>119</v>
      </c>
      <c r="H9" t="s">
        <v>39</v>
      </c>
      <c r="I9" t="s">
        <v>40</v>
      </c>
      <c r="J9" t="s">
        <v>77</v>
      </c>
      <c r="M9" t="s">
        <v>9</v>
      </c>
    </row>
    <row r="10" spans="2:13" x14ac:dyDescent="0.25">
      <c r="B10" t="s">
        <v>120</v>
      </c>
      <c r="H10" t="s">
        <v>12</v>
      </c>
      <c r="I10" t="s">
        <v>76</v>
      </c>
      <c r="J10" t="s">
        <v>30</v>
      </c>
      <c r="M10" t="s">
        <v>72</v>
      </c>
    </row>
    <row r="11" spans="2:13" x14ac:dyDescent="0.25">
      <c r="B11" t="s">
        <v>159</v>
      </c>
    </row>
    <row r="12" spans="2:13" x14ac:dyDescent="0.25">
      <c r="B12" t="s">
        <v>160</v>
      </c>
    </row>
    <row r="13" spans="2:13" x14ac:dyDescent="0.25">
      <c r="B13" t="s">
        <v>165</v>
      </c>
    </row>
    <row r="14" spans="2:13" x14ac:dyDescent="0.25">
      <c r="B14" t="s">
        <v>121</v>
      </c>
      <c r="H14" t="s">
        <v>61</v>
      </c>
      <c r="I14" t="s">
        <v>67</v>
      </c>
      <c r="J14" t="s">
        <v>77</v>
      </c>
      <c r="M14" t="s">
        <v>30</v>
      </c>
    </row>
    <row r="15" spans="2:13" x14ac:dyDescent="0.25">
      <c r="B15" t="s">
        <v>122</v>
      </c>
      <c r="H15" t="s">
        <v>57</v>
      </c>
      <c r="I15" t="s">
        <v>58</v>
      </c>
      <c r="J15" t="s">
        <v>19</v>
      </c>
      <c r="M15" t="s">
        <v>19</v>
      </c>
    </row>
    <row r="16" spans="2:13" x14ac:dyDescent="0.25">
      <c r="B16" t="s">
        <v>123</v>
      </c>
      <c r="H16" t="s">
        <v>68</v>
      </c>
      <c r="I16" t="s">
        <v>73</v>
      </c>
      <c r="J16" t="s">
        <v>72</v>
      </c>
    </row>
    <row r="17" spans="2:10" x14ac:dyDescent="0.25">
      <c r="B17" t="s">
        <v>189</v>
      </c>
      <c r="H17" t="s">
        <v>64</v>
      </c>
      <c r="I17" t="s">
        <v>65</v>
      </c>
    </row>
    <row r="18" spans="2:10" x14ac:dyDescent="0.25">
      <c r="B18" t="s">
        <v>124</v>
      </c>
      <c r="H18" t="s">
        <v>37</v>
      </c>
      <c r="I18" t="s">
        <v>38</v>
      </c>
    </row>
    <row r="19" spans="2:10" x14ac:dyDescent="0.25">
      <c r="B19" t="s">
        <v>125</v>
      </c>
      <c r="H19" t="s">
        <v>20</v>
      </c>
      <c r="I19" t="s">
        <v>21</v>
      </c>
      <c r="J19" t="s">
        <v>24</v>
      </c>
    </row>
    <row r="20" spans="2:10" x14ac:dyDescent="0.25">
      <c r="B20" t="s">
        <v>126</v>
      </c>
      <c r="H20" t="s">
        <v>46</v>
      </c>
      <c r="I20" t="s">
        <v>45</v>
      </c>
      <c r="J20" t="s">
        <v>27</v>
      </c>
    </row>
    <row r="21" spans="2:10" x14ac:dyDescent="0.25">
      <c r="B21" t="s">
        <v>170</v>
      </c>
    </row>
    <row r="22" spans="2:10" x14ac:dyDescent="0.25">
      <c r="B22" t="s">
        <v>168</v>
      </c>
    </row>
    <row r="23" spans="2:10" x14ac:dyDescent="0.25">
      <c r="B23" t="s">
        <v>157</v>
      </c>
      <c r="H23" t="s">
        <v>25</v>
      </c>
      <c r="I23" t="s">
        <v>26</v>
      </c>
      <c r="J23" t="s">
        <v>27</v>
      </c>
    </row>
    <row r="24" spans="2:10" x14ac:dyDescent="0.25">
      <c r="B24" t="s">
        <v>127</v>
      </c>
    </row>
    <row r="25" spans="2:10" x14ac:dyDescent="0.25">
      <c r="B25" t="s">
        <v>163</v>
      </c>
    </row>
    <row r="26" spans="2:10" x14ac:dyDescent="0.25">
      <c r="B26" t="s">
        <v>169</v>
      </c>
      <c r="H26" t="s">
        <v>59</v>
      </c>
      <c r="I26" t="s">
        <v>60</v>
      </c>
      <c r="J26" t="s">
        <v>77</v>
      </c>
    </row>
    <row r="27" spans="2:10" x14ac:dyDescent="0.25">
      <c r="B27" t="s">
        <v>128</v>
      </c>
    </row>
    <row r="28" spans="2:10" x14ac:dyDescent="0.25">
      <c r="B28" t="s">
        <v>167</v>
      </c>
    </row>
    <row r="29" spans="2:10" x14ac:dyDescent="0.25">
      <c r="B29" t="s">
        <v>198</v>
      </c>
      <c r="H29" t="s">
        <v>49</v>
      </c>
      <c r="I29" t="s">
        <v>50</v>
      </c>
      <c r="J29" t="s">
        <v>30</v>
      </c>
    </row>
    <row r="30" spans="2:10" x14ac:dyDescent="0.25">
      <c r="B30" t="s">
        <v>129</v>
      </c>
      <c r="H30" t="s">
        <v>51</v>
      </c>
      <c r="I30" t="s">
        <v>52</v>
      </c>
      <c r="J30" t="s">
        <v>24</v>
      </c>
    </row>
    <row r="31" spans="2:10" x14ac:dyDescent="0.25">
      <c r="B31" t="s">
        <v>130</v>
      </c>
      <c r="H31" t="s">
        <v>31</v>
      </c>
      <c r="I31" t="s">
        <v>32</v>
      </c>
      <c r="J31" t="s">
        <v>30</v>
      </c>
    </row>
    <row r="32" spans="2:10" x14ac:dyDescent="0.25">
      <c r="B32" t="s">
        <v>131</v>
      </c>
      <c r="H32" t="s">
        <v>17</v>
      </c>
      <c r="I32" t="s">
        <v>18</v>
      </c>
      <c r="J32" t="s">
        <v>19</v>
      </c>
    </row>
    <row r="33" spans="2:10" x14ac:dyDescent="0.25">
      <c r="B33" t="s">
        <v>132</v>
      </c>
    </row>
    <row r="34" spans="2:10" x14ac:dyDescent="0.25">
      <c r="B34" t="s">
        <v>158</v>
      </c>
      <c r="H34" t="s">
        <v>28</v>
      </c>
      <c r="I34" t="s">
        <v>29</v>
      </c>
      <c r="J34" t="s">
        <v>30</v>
      </c>
    </row>
    <row r="35" spans="2:10" x14ac:dyDescent="0.25">
      <c r="B35" t="s">
        <v>133</v>
      </c>
      <c r="H35" t="s">
        <v>5</v>
      </c>
      <c r="I35" t="s">
        <v>6</v>
      </c>
      <c r="J35" t="s">
        <v>27</v>
      </c>
    </row>
    <row r="36" spans="2:10" x14ac:dyDescent="0.25">
      <c r="B36" t="s">
        <v>134</v>
      </c>
    </row>
    <row r="37" spans="2:10" x14ac:dyDescent="0.25">
      <c r="B37" t="s">
        <v>162</v>
      </c>
    </row>
    <row r="38" spans="2:10" x14ac:dyDescent="0.25">
      <c r="B38" t="s">
        <v>166</v>
      </c>
      <c r="H38" t="s">
        <v>43</v>
      </c>
      <c r="I38" t="s">
        <v>44</v>
      </c>
    </row>
    <row r="39" spans="2:10" x14ac:dyDescent="0.25">
      <c r="B39" t="s">
        <v>135</v>
      </c>
      <c r="H39" t="s">
        <v>53</v>
      </c>
      <c r="I39" t="s">
        <v>54</v>
      </c>
    </row>
    <row r="40" spans="2:10" x14ac:dyDescent="0.25">
      <c r="B40" t="s">
        <v>136</v>
      </c>
      <c r="H40" t="s">
        <v>33</v>
      </c>
      <c r="I40" t="s">
        <v>34</v>
      </c>
      <c r="J40" t="s">
        <v>24</v>
      </c>
    </row>
    <row r="41" spans="2:10" x14ac:dyDescent="0.25">
      <c r="B41" t="s">
        <v>137</v>
      </c>
      <c r="H41" t="s">
        <v>47</v>
      </c>
      <c r="I41" t="s">
        <v>48</v>
      </c>
      <c r="J41" t="s">
        <v>9</v>
      </c>
    </row>
    <row r="42" spans="2:10" x14ac:dyDescent="0.25">
      <c r="B42" t="s">
        <v>138</v>
      </c>
      <c r="H42" t="s">
        <v>22</v>
      </c>
      <c r="I42" t="s">
        <v>23</v>
      </c>
      <c r="J42" t="s">
        <v>24</v>
      </c>
    </row>
    <row r="43" spans="2:10" x14ac:dyDescent="0.25">
      <c r="B43" t="s">
        <v>139</v>
      </c>
    </row>
    <row r="44" spans="2:10" x14ac:dyDescent="0.25">
      <c r="B44" t="s">
        <v>164</v>
      </c>
      <c r="H44" t="s">
        <v>55</v>
      </c>
      <c r="I44" t="s">
        <v>56</v>
      </c>
    </row>
    <row r="45" spans="2:10" x14ac:dyDescent="0.25">
      <c r="B45" t="s">
        <v>140</v>
      </c>
      <c r="H45" t="s">
        <v>35</v>
      </c>
      <c r="I45" t="s">
        <v>36</v>
      </c>
      <c r="J45" t="s">
        <v>19</v>
      </c>
    </row>
    <row r="46" spans="2:10" x14ac:dyDescent="0.25">
      <c r="B46" t="s">
        <v>141</v>
      </c>
      <c r="H46" t="s">
        <v>3</v>
      </c>
      <c r="I46" t="s">
        <v>4</v>
      </c>
      <c r="J46" t="s">
        <v>27</v>
      </c>
    </row>
    <row r="47" spans="2:10" x14ac:dyDescent="0.25">
      <c r="B47" t="s">
        <v>142</v>
      </c>
      <c r="H47" t="s">
        <v>62</v>
      </c>
      <c r="I47" t="s">
        <v>63</v>
      </c>
      <c r="J47" t="s">
        <v>77</v>
      </c>
    </row>
    <row r="48" spans="2:10" x14ac:dyDescent="0.25">
      <c r="B48" t="s">
        <v>143</v>
      </c>
      <c r="H48" t="s">
        <v>13</v>
      </c>
      <c r="I48" t="s">
        <v>14</v>
      </c>
    </row>
    <row r="49" spans="2:10" x14ac:dyDescent="0.25">
      <c r="B49" t="s">
        <v>199</v>
      </c>
      <c r="H49" t="s">
        <v>15</v>
      </c>
      <c r="I49" t="s">
        <v>16</v>
      </c>
    </row>
    <row r="50" spans="2:10" x14ac:dyDescent="0.25">
      <c r="B50" t="s">
        <v>144</v>
      </c>
      <c r="H50" t="s">
        <v>70</v>
      </c>
      <c r="I50" t="s">
        <v>71</v>
      </c>
      <c r="J50" t="s">
        <v>72</v>
      </c>
    </row>
    <row r="51" spans="2:10" x14ac:dyDescent="0.25">
      <c r="B51" t="s">
        <v>145</v>
      </c>
      <c r="H51" t="s">
        <v>41</v>
      </c>
      <c r="I51" t="s">
        <v>42</v>
      </c>
      <c r="J51" t="s">
        <v>72</v>
      </c>
    </row>
    <row r="52" spans="2:10" x14ac:dyDescent="0.25">
      <c r="B52" t="s">
        <v>146</v>
      </c>
    </row>
    <row r="53" spans="2:10" x14ac:dyDescent="0.25">
      <c r="B53" t="s">
        <v>155</v>
      </c>
    </row>
    <row r="54" spans="2:10" x14ac:dyDescent="0.25">
      <c r="B54" t="s">
        <v>170</v>
      </c>
    </row>
  </sheetData>
  <sortState ref="M5:M11">
    <sortCondition ref="M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Október - hlaup 1</vt:lpstr>
      <vt:lpstr>Nóvember hlaup 2</vt:lpstr>
      <vt:lpstr>gamlárshlaup</vt:lpstr>
      <vt:lpstr>Stigakeppni karlar og konur</vt:lpstr>
      <vt:lpstr>tilraun Stig karlar og konur</vt:lpstr>
      <vt:lpstr>Stigakeppni lið</vt:lpstr>
      <vt:lpstr>Upplýsingar</vt:lpstr>
      <vt:lpstr>nafnalisti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Notandi</dc:creator>
  <cp:lastModifiedBy>Notandi</cp:lastModifiedBy>
  <dcterms:created xsi:type="dcterms:W3CDTF">2013-10-29T17:30:12Z</dcterms:created>
  <dcterms:modified xsi:type="dcterms:W3CDTF">2013-11-28T21:12:58Z</dcterms:modified>
</cp:coreProperties>
</file>